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240" yWindow="795" windowWidth="10590" windowHeight="3120" tabRatio="518" firstSheet="1" activeTab="4"/>
  </bookViews>
  <sheets>
    <sheet name="MAPA POT" sheetId="1" r:id="rId1"/>
    <sheet name="analisis de coherencia" sheetId="20" r:id="rId2"/>
    <sheet name="VARIABLES" sheetId="23" r:id="rId3"/>
    <sheet name="indicadores de objetivos" sheetId="24" r:id="rId4"/>
    <sheet name="indicadores modelo de ocup." sheetId="25" r:id="rId5"/>
  </sheets>
  <externalReferences>
    <externalReference r:id="rId6"/>
    <externalReference r:id="rId7"/>
    <externalReference r:id="rId8"/>
  </externalReferences>
  <definedNames>
    <definedName name="_Toc460808173" localSheetId="0">'MAPA POT'!#REF!</definedName>
    <definedName name="_Toc479665727" localSheetId="0">'MAPA POT'!#REF!</definedName>
    <definedName name="Z_91CB1CF5_F77F_45E1_976E_4E1BED7587FC_.wvu.PrintArea" localSheetId="0" hidden="1">'MAPA POT'!#REF!</definedName>
  </definedNames>
  <calcPr calcId="124519"/>
  <customWorkbookViews>
    <customWorkbookView name="MAVDT - Vista personalizada" guid="{91CB1CF5-F77F-45E1-976E-4E1BED7587FC}" mergeInterval="0" personalView="1" maximized="1" windowWidth="1020" windowHeight="569" activeSheetId="1"/>
  </customWorkbookViews>
</workbook>
</file>

<file path=xl/calcChain.xml><?xml version="1.0" encoding="utf-8"?>
<calcChain xmlns="http://schemas.openxmlformats.org/spreadsheetml/2006/main">
  <c r="AF22" i="25"/>
  <c r="AA75" i="23" l="1"/>
  <c r="U75"/>
  <c r="AJ15" i="25" l="1"/>
  <c r="G22"/>
  <c r="AF15"/>
  <c r="AB15"/>
  <c r="X15"/>
  <c r="AB7"/>
  <c r="X7"/>
  <c r="T7"/>
  <c r="AP103" i="24" l="1"/>
  <c r="AJ103"/>
  <c r="AB92" i="23" l="1"/>
  <c r="AA90"/>
  <c r="AB88"/>
  <c r="AB79"/>
  <c r="AC77"/>
  <c r="AC76"/>
  <c r="AC68"/>
  <c r="AC67"/>
  <c r="AC61"/>
  <c r="AC60"/>
  <c r="AC59"/>
  <c r="AC58"/>
  <c r="AC53"/>
  <c r="AC52"/>
  <c r="AC34"/>
  <c r="AC32"/>
  <c r="AC31"/>
  <c r="AC13"/>
  <c r="AC12"/>
  <c r="AC11"/>
  <c r="AC10"/>
  <c r="AC8"/>
  <c r="AL10" i="24"/>
  <c r="AK10"/>
  <c r="B66"/>
  <c r="B56"/>
  <c r="B18"/>
  <c r="P10"/>
  <c r="Q10"/>
  <c r="R10"/>
  <c r="S10"/>
  <c r="T10"/>
  <c r="U10"/>
  <c r="V10"/>
  <c r="W10"/>
  <c r="X10"/>
  <c r="Y10"/>
  <c r="Z10"/>
  <c r="AA10"/>
  <c r="AB10"/>
  <c r="AC10"/>
  <c r="AD10"/>
  <c r="AE10"/>
  <c r="AF10"/>
  <c r="AG10"/>
  <c r="AH10"/>
  <c r="AI10"/>
  <c r="AJ10"/>
  <c r="B35"/>
  <c r="B59"/>
  <c r="B68"/>
  <c r="P68"/>
  <c r="Q68"/>
  <c r="R68"/>
  <c r="S68"/>
  <c r="T68"/>
  <c r="U68"/>
  <c r="V68"/>
  <c r="W68"/>
  <c r="X68"/>
  <c r="Y68"/>
  <c r="Z68"/>
  <c r="AA68"/>
  <c r="AB68"/>
  <c r="AC68"/>
  <c r="AD68"/>
  <c r="AE68"/>
  <c r="AF68"/>
  <c r="AG68"/>
  <c r="AH68"/>
  <c r="AI68"/>
  <c r="AJ68"/>
  <c r="AN68"/>
  <c r="AO68"/>
  <c r="B75"/>
  <c r="B79"/>
  <c r="B83"/>
  <c r="Q85"/>
  <c r="B107"/>
  <c r="AC63" i="23" l="1"/>
  <c r="AC65"/>
  <c r="AC35" l="1"/>
  <c r="AC38"/>
  <c r="AC33"/>
  <c r="AC28"/>
  <c r="AC26"/>
  <c r="AC25"/>
  <c r="AC24"/>
  <c r="AC23"/>
  <c r="AC22"/>
  <c r="AC21"/>
  <c r="AC19"/>
  <c r="AC18"/>
  <c r="AC20"/>
  <c r="H8" l="1"/>
  <c r="K8"/>
  <c r="N8"/>
  <c r="Q8"/>
  <c r="T8"/>
  <c r="W8"/>
  <c r="Z8"/>
  <c r="H10"/>
  <c r="K10"/>
  <c r="N10"/>
  <c r="Q10"/>
  <c r="T10"/>
  <c r="W10"/>
  <c r="Z10"/>
  <c r="H11"/>
  <c r="K11"/>
  <c r="N11"/>
  <c r="Q11"/>
  <c r="T11"/>
  <c r="W11"/>
  <c r="Z11"/>
  <c r="H12"/>
  <c r="K12"/>
  <c r="N12"/>
  <c r="Q12"/>
  <c r="T12"/>
  <c r="W12"/>
  <c r="Z12"/>
  <c r="AF12"/>
  <c r="H13"/>
  <c r="K13"/>
  <c r="N13"/>
  <c r="Q13"/>
  <c r="T13"/>
  <c r="W13"/>
  <c r="Z13"/>
  <c r="AF13"/>
  <c r="K15"/>
  <c r="N15"/>
  <c r="Q15"/>
  <c r="T15"/>
  <c r="W15"/>
  <c r="Z15"/>
  <c r="H16"/>
  <c r="K16"/>
  <c r="N16"/>
  <c r="Q16"/>
  <c r="T16"/>
  <c r="W16"/>
  <c r="Z16"/>
  <c r="AF16"/>
  <c r="H17"/>
  <c r="K17"/>
  <c r="N17"/>
  <c r="Q17"/>
  <c r="T17"/>
  <c r="W17"/>
  <c r="Z17"/>
  <c r="AF17"/>
  <c r="H18"/>
  <c r="K18"/>
  <c r="N18"/>
  <c r="Q18"/>
  <c r="T18"/>
  <c r="W18"/>
  <c r="Z18"/>
  <c r="AF18"/>
  <c r="H19"/>
  <c r="K19"/>
  <c r="N19"/>
  <c r="Q19"/>
  <c r="T19"/>
  <c r="W19"/>
  <c r="Z19"/>
  <c r="AF19"/>
  <c r="H20"/>
  <c r="K20"/>
  <c r="N20"/>
  <c r="Q20"/>
  <c r="T20"/>
  <c r="W20"/>
  <c r="Z20"/>
  <c r="AF20"/>
  <c r="H21"/>
  <c r="K21"/>
  <c r="N21"/>
  <c r="Q21"/>
  <c r="T21"/>
  <c r="W21"/>
  <c r="Z21"/>
  <c r="AF21"/>
  <c r="H22"/>
  <c r="K22"/>
  <c r="N22"/>
  <c r="Q22"/>
  <c r="T22"/>
  <c r="W22"/>
  <c r="Z22"/>
  <c r="AF22"/>
  <c r="H23"/>
  <c r="K23"/>
  <c r="N23"/>
  <c r="Q23"/>
  <c r="T23"/>
  <c r="W23"/>
  <c r="Z23"/>
  <c r="AF23"/>
  <c r="H24"/>
  <c r="K24"/>
  <c r="N24"/>
  <c r="Q24"/>
  <c r="T24"/>
  <c r="W24"/>
  <c r="Z24"/>
  <c r="H25"/>
  <c r="K25"/>
  <c r="N25"/>
  <c r="Q25"/>
  <c r="T25"/>
  <c r="W25"/>
  <c r="Z25"/>
  <c r="AF25"/>
  <c r="H26"/>
  <c r="K26"/>
  <c r="N26"/>
  <c r="Q26"/>
  <c r="T26"/>
  <c r="W26"/>
  <c r="Z26"/>
  <c r="AF26"/>
  <c r="H28"/>
  <c r="K28"/>
  <c r="N28"/>
  <c r="Q28"/>
  <c r="T28"/>
  <c r="Z28"/>
  <c r="AF28"/>
  <c r="H29"/>
  <c r="K29"/>
  <c r="N29"/>
  <c r="Q29"/>
  <c r="T29"/>
  <c r="W29"/>
  <c r="Z29"/>
  <c r="AF29"/>
  <c r="H30"/>
  <c r="K30"/>
  <c r="N30"/>
  <c r="Q30"/>
  <c r="T30"/>
  <c r="W30"/>
  <c r="Z30"/>
  <c r="H31"/>
  <c r="K31"/>
  <c r="N31"/>
  <c r="Q31"/>
  <c r="T31"/>
  <c r="W31"/>
  <c r="Z31"/>
  <c r="H32"/>
  <c r="K32"/>
  <c r="N32"/>
  <c r="Q32"/>
  <c r="T32"/>
  <c r="W32"/>
  <c r="Z32"/>
  <c r="H33"/>
  <c r="K33"/>
  <c r="N33"/>
  <c r="Q33"/>
  <c r="T33"/>
  <c r="W33"/>
  <c r="Z33"/>
  <c r="AF33"/>
  <c r="H34"/>
  <c r="K34"/>
  <c r="N34"/>
  <c r="Q34"/>
  <c r="T34"/>
  <c r="W34"/>
  <c r="Z34"/>
  <c r="H35"/>
  <c r="K35"/>
  <c r="N35"/>
  <c r="Q35"/>
  <c r="T35"/>
  <c r="W35"/>
  <c r="AF35"/>
  <c r="H36"/>
  <c r="H37"/>
  <c r="H38"/>
  <c r="K38"/>
  <c r="N38"/>
  <c r="Q38"/>
  <c r="T38"/>
  <c r="W38"/>
  <c r="Z38"/>
  <c r="AF38"/>
  <c r="H39"/>
  <c r="K39"/>
  <c r="N39"/>
  <c r="Q39"/>
  <c r="T39"/>
  <c r="W39"/>
  <c r="Z39"/>
  <c r="H41"/>
  <c r="K41"/>
  <c r="N41"/>
  <c r="Q41"/>
  <c r="T41"/>
  <c r="W41"/>
  <c r="Z41"/>
  <c r="H51"/>
  <c r="K51"/>
  <c r="N51"/>
  <c r="Q51"/>
  <c r="T51"/>
  <c r="W51"/>
  <c r="Z51"/>
  <c r="H52"/>
  <c r="K52"/>
  <c r="N52"/>
  <c r="Q52"/>
  <c r="T52"/>
  <c r="W52"/>
  <c r="Z52"/>
  <c r="H57"/>
  <c r="K57"/>
  <c r="N57"/>
  <c r="Q57"/>
  <c r="T57"/>
  <c r="W57"/>
  <c r="Z57"/>
  <c r="K58"/>
  <c r="N58"/>
  <c r="Q58"/>
  <c r="W58"/>
  <c r="Z58"/>
  <c r="H59"/>
  <c r="K59"/>
  <c r="N59"/>
  <c r="Q59"/>
  <c r="T59"/>
  <c r="W59"/>
  <c r="Z59"/>
  <c r="H60"/>
  <c r="K60"/>
  <c r="N60"/>
  <c r="H61"/>
  <c r="K61"/>
  <c r="N61"/>
  <c r="Q61"/>
  <c r="T61"/>
  <c r="W61"/>
  <c r="Z61"/>
  <c r="H63"/>
  <c r="K63"/>
  <c r="N63"/>
  <c r="Q63"/>
  <c r="T63"/>
  <c r="W63"/>
  <c r="Z63"/>
  <c r="H65"/>
  <c r="K65"/>
  <c r="N65"/>
  <c r="Q65"/>
  <c r="T65"/>
  <c r="W65"/>
  <c r="Z65"/>
  <c r="H67"/>
  <c r="K67"/>
  <c r="N67"/>
  <c r="Q67"/>
  <c r="T67"/>
  <c r="W67"/>
  <c r="Z67"/>
  <c r="H68"/>
  <c r="K68"/>
  <c r="N68"/>
  <c r="Q68"/>
  <c r="T68"/>
  <c r="W68"/>
  <c r="Z68"/>
  <c r="J73"/>
  <c r="M73" s="1"/>
  <c r="P73" s="1"/>
  <c r="S73" s="1"/>
  <c r="Y73"/>
  <c r="I75"/>
  <c r="L75" s="1"/>
  <c r="O75" s="1"/>
  <c r="R75" s="1"/>
  <c r="X75"/>
  <c r="H76"/>
  <c r="K76"/>
  <c r="N76"/>
  <c r="Q76"/>
  <c r="T76"/>
  <c r="W76"/>
  <c r="Z76"/>
  <c r="H77"/>
  <c r="K77" s="1"/>
  <c r="N77" s="1"/>
  <c r="Q77" s="1"/>
  <c r="T77" s="1"/>
  <c r="W77" s="1"/>
  <c r="Z77" s="1"/>
  <c r="J79"/>
  <c r="M79" s="1"/>
  <c r="P79" s="1"/>
  <c r="S79" s="1"/>
  <c r="Y79" s="1"/>
  <c r="I82"/>
  <c r="L82" s="1"/>
  <c r="O82" s="1"/>
  <c r="R82" s="1"/>
  <c r="AD82"/>
  <c r="I84"/>
  <c r="L84" s="1"/>
  <c r="O84" s="1"/>
  <c r="R84" s="1"/>
  <c r="AD84"/>
  <c r="Z85"/>
  <c r="AF85"/>
  <c r="J88"/>
  <c r="M88" s="1"/>
  <c r="P88" s="1"/>
  <c r="S88" s="1"/>
  <c r="V88" s="1"/>
  <c r="Y88" s="1"/>
  <c r="AE88" s="1"/>
  <c r="I90"/>
  <c r="L90" s="1"/>
  <c r="O90" s="1"/>
  <c r="R90" s="1"/>
  <c r="U90" s="1"/>
  <c r="X90" s="1"/>
  <c r="AD90" s="1"/>
  <c r="J92"/>
  <c r="M92" s="1"/>
  <c r="P92" s="1"/>
  <c r="S92" s="1"/>
  <c r="V92" s="1"/>
  <c r="Y92" s="1"/>
  <c r="AE92" s="1"/>
  <c r="E62" i="20" l="1"/>
  <c r="B9" l="1"/>
  <c r="E9"/>
  <c r="E20"/>
  <c r="B21"/>
  <c r="B45"/>
  <c r="E45"/>
  <c r="B62"/>
  <c r="B107"/>
  <c r="E107"/>
  <c r="B114"/>
  <c r="E114"/>
  <c r="E116"/>
  <c r="F116" s="1"/>
  <c r="B125"/>
  <c r="E125"/>
  <c r="B142"/>
  <c r="E142"/>
  <c r="B150"/>
  <c r="E150"/>
  <c r="B164"/>
  <c r="E164"/>
  <c r="B169"/>
  <c r="E169"/>
</calcChain>
</file>

<file path=xl/sharedStrings.xml><?xml version="1.0" encoding="utf-8"?>
<sst xmlns="http://schemas.openxmlformats.org/spreadsheetml/2006/main" count="4742" uniqueCount="1394">
  <si>
    <t xml:space="preserve">Mitigación y reducción de riesgos y acciones de prevención de desastres </t>
  </si>
  <si>
    <t>DECRETO 919 DE 1989 - LEY 99 DE 1993</t>
  </si>
  <si>
    <t>Servicios públicos domiciliarios</t>
  </si>
  <si>
    <t xml:space="preserve">LEY 142 DE 1994 </t>
  </si>
  <si>
    <t>Medio ambiente y los recursos naturales</t>
  </si>
  <si>
    <t>DECRETO 2811 DE 1974 - LEY 99 DE 1993</t>
  </si>
  <si>
    <t>Sistemas de Comunicación  (Vías Y Transporte)</t>
  </si>
  <si>
    <t>DECRETO 1521 DE 1998</t>
  </si>
  <si>
    <t>Espacio público</t>
  </si>
  <si>
    <t>DECRETO 1504 DE 1998</t>
  </si>
  <si>
    <t>Patrimonio Histórico,cultural y Arquitectónico</t>
  </si>
  <si>
    <t>LEY 397 DE 1997</t>
  </si>
  <si>
    <t>Sistemas Productivos</t>
  </si>
  <si>
    <t>LEY 160 DE 1994 - DECRETO 1300 DE 2003</t>
  </si>
  <si>
    <t>OTROS PROYECTOS</t>
  </si>
  <si>
    <t>OTROS</t>
  </si>
  <si>
    <t xml:space="preserve"> EJERCICIO 2 - COHERENCIA DEL PLAN DE ORDENAMIENTO TERRITORIAL</t>
  </si>
  <si>
    <t>ELEMENTOS MARCO LOGICO</t>
  </si>
  <si>
    <t>COMPONENTES</t>
  </si>
  <si>
    <t>ESCALA DE PROYECTOS</t>
  </si>
  <si>
    <t>COMPONENTE GENERAL</t>
  </si>
  <si>
    <t>ESCALA REGIONAL</t>
  </si>
  <si>
    <t>COMPONENTE URBANO</t>
  </si>
  <si>
    <t>ESCALA URBANA</t>
  </si>
  <si>
    <t>COMPONENTE RURAL</t>
  </si>
  <si>
    <t xml:space="preserve">
NO APLICA</t>
  </si>
  <si>
    <t>ESCALA RURAL</t>
  </si>
  <si>
    <t>ESCALA URBANA Y RURAL</t>
  </si>
  <si>
    <t>COMPONENTE GENERAL, URBANO Y/O RURAL</t>
  </si>
  <si>
    <t>O10</t>
  </si>
  <si>
    <r>
      <t xml:space="preserve">La determinación de las características de las </t>
    </r>
    <r>
      <rPr>
        <b/>
        <sz val="22"/>
        <rFont val="Arial Narrow"/>
        <family val="2"/>
      </rPr>
      <t>unidades de actuación urbanística.</t>
    </r>
  </si>
  <si>
    <t>CAPITULO V LEY 388 DE 1997</t>
  </si>
  <si>
    <r>
      <t xml:space="preserve">La determinación de las </t>
    </r>
    <r>
      <rPr>
        <b/>
        <sz val="22"/>
        <rFont val="Arial Narrow"/>
        <family val="2"/>
      </rPr>
      <t>áreas morfológicas homogéneas</t>
    </r>
    <r>
      <rPr>
        <sz val="22"/>
        <rFont val="Arial Narrow"/>
        <family val="2"/>
      </rPr>
      <t>, entendidas como las zonas que tienen características análogas en cuanto a las tipologías de edificación, así como por los usos e índices derivados de su trama urbana original.</t>
    </r>
  </si>
  <si>
    <t>ART. 15 LEY 388 DE 1997 - DECRETO 564 DE 2006 - CIIU</t>
  </si>
  <si>
    <t>Normas Urbanísticas Estructurales 
Artículo 15 de la Ley 388 de 1997</t>
  </si>
  <si>
    <t>1.    La que clasifican y delimitan los suelos (SU, SR, SEU y SS)</t>
  </si>
  <si>
    <t>2. Actuaciones y tratamientos urbanisticos relacionadas con :
- la conservación y manejo de centros urbanos e historicos
- las que reservan áreas para la construcción de redes primarias de infraestructura vial y de servicios públicos
- las que reservan espacios libres para parques y zonas verdes de escala urbana y zonal
- espacio público vinculado a nivel de planificación de largo plazo</t>
  </si>
  <si>
    <t>3. Las que definen características de las unidades de actuación urbanística</t>
  </si>
  <si>
    <t>4. Las que establecen directrices para la formulación y adopción de planes parciales</t>
  </si>
  <si>
    <t>5. Las que definen las áreas de protección y conservación del medio ambiente, los recursos naturales y paisajísticos</t>
  </si>
  <si>
    <t>6. Las que delimitan zonas de riesgo</t>
  </si>
  <si>
    <t>Normas Urbanísticas Generales
Artículo 15 de la Ley 388 de 1998</t>
  </si>
  <si>
    <t>1.  Usos e intensidad de usos del suelo</t>
  </si>
  <si>
    <t>2. Actuaciones, tratamientos y procedimientos de parcelación, urbanización, construcción e incorporación al desarrollo de las diferentes zonas comprendidas en SU y SEU</t>
  </si>
  <si>
    <t>3. Las especificaciones de aislamientos, volumetrías y alturas</t>
  </si>
  <si>
    <t>4. La determinación de las zonas de renovación, conjuntamente con la definición de prioridades, procedimientos y programas de intervención.</t>
  </si>
  <si>
    <t>5. La adopción de programas, proyectos y macroproyectos urbanos no considerados en el componente general.</t>
  </si>
  <si>
    <t>6. Las características de la red vial secundaria, la localización y afectación de terrenos para equipamientos colectivos de interés público o social a escala zonal o local, lo mismo que la delimitación de espacios libres y zonas verdes de dicha escala</t>
  </si>
  <si>
    <t>7. Las especificaciones de las redes secundarias de abastecimiento de los servicios públicos domiciliarios.</t>
  </si>
  <si>
    <t>8. Las especificaciones de las cesiones urbanísticas gratuítas</t>
  </si>
  <si>
    <t>9. El señalamiento de las excepciones a las normas para operaciones como macroproyectos o actuaciones urbanísticas en áreas con tratamientos de conservación, renovación o mejoramiento integral</t>
  </si>
  <si>
    <t>10. Las demás previstas por la ley o que se consideren convenientes por las autoridades distritales o municipales.</t>
  </si>
  <si>
    <t>Normas Urbanísticas Complementarias 
Artículo 15 de la Ley 388 de 1997</t>
  </si>
  <si>
    <r>
      <t xml:space="preserve">La especificación, si es del caso, de la naturaleza, alcance y área de operación de los </t>
    </r>
    <r>
      <rPr>
        <b/>
        <sz val="22"/>
        <rFont val="Arial Narrow"/>
        <family val="2"/>
      </rPr>
      <t>macroproyectos urbanos</t>
    </r>
    <r>
      <rPr>
        <sz val="22"/>
        <rFont val="Arial Narrow"/>
        <family val="2"/>
      </rPr>
      <t xml:space="preserve"> cuya promoción y ejecución se contemple a corto y mediano plazo. Lo anterior comprende la definición de sus directrices generales de gestión o financiamiento y las autorizaciones indispensables para emprenderlos.</t>
    </r>
  </si>
  <si>
    <t>ARTS. 13, 15 Y 114 DE LA LEY 388 DE 1997</t>
  </si>
  <si>
    <t>ART. 19 LEY 388 DE 1997 - DECRETO 2181 DE 2006 - CAPITULO V Y IX LEY 388 DE 1997</t>
  </si>
  <si>
    <r>
      <t xml:space="preserve">El señalamiento de las condiciones de </t>
    </r>
    <r>
      <rPr>
        <b/>
        <sz val="22"/>
        <rFont val="Arial Narrow"/>
        <family val="2"/>
      </rPr>
      <t>protección, conservación y mejoramiento de las zonas de producción agropecuaria, forestal o minera</t>
    </r>
    <r>
      <rPr>
        <sz val="22"/>
        <rFont val="Arial Narrow"/>
        <family val="2"/>
      </rPr>
      <t>.</t>
    </r>
  </si>
  <si>
    <t>ART. 14 Y 33 LEY 388 DE 1997 - ART. 11 DEC. 879 DE 1998 - LEY 160 DE 1994 - LEY 99 DE 1993 - DEC. 1300 DE 2003</t>
  </si>
  <si>
    <r>
      <t xml:space="preserve">La delimitación de las </t>
    </r>
    <r>
      <rPr>
        <b/>
        <sz val="22"/>
        <rFont val="Arial Narrow"/>
        <family val="2"/>
      </rPr>
      <t>áreas de conservación y protección de los recursos naturales, paisajísticos, geográficos y ambientales</t>
    </r>
    <r>
      <rPr>
        <sz val="22"/>
        <rFont val="Arial Narrow"/>
        <family val="2"/>
      </rPr>
      <t>, de las</t>
    </r>
    <r>
      <rPr>
        <b/>
        <sz val="22"/>
        <rFont val="Arial Narrow"/>
        <family val="2"/>
      </rPr>
      <t xml:space="preserve"> zonas de amenaza y riesgo</t>
    </r>
    <r>
      <rPr>
        <sz val="22"/>
        <rFont val="Arial Narrow"/>
        <family val="2"/>
      </rPr>
      <t xml:space="preserve"> o de las que forman parte del </t>
    </r>
    <r>
      <rPr>
        <b/>
        <sz val="22"/>
        <rFont val="Arial Narrow"/>
        <family val="2"/>
      </rPr>
      <t>sistema de provisión de servicios públicos domiciliarios o de disposición de desechos.</t>
    </r>
  </si>
  <si>
    <t>ART. 14 Y 35 LEY 388 DE 1997 - ART. 11 DEC. 879 DE 1998 -  LEY 2 DE 1959 - DEC. 2811 DE 1974 - LEY 99 DE 1993 - LEY FORESTAL</t>
  </si>
  <si>
    <t>O3</t>
  </si>
  <si>
    <t>ART. 14 Y 35 LEY 388 DE 1997 - ART. 11 DEC. 879 DE 1998 -  LEY 2 DE 1959 - DEC. 2811 DE 1974 - DEC. 919 DE 1989 - LEY 99 DE 1993</t>
  </si>
  <si>
    <t>ART. 14 Y 35 LEY 388 DE 1997 - ART. 11 DEC. 879 DE 1998 - DEC. 2811 DE 1974 - LEY 99 DE 1993 - LEY 142 DE 1994</t>
  </si>
  <si>
    <r>
      <t>La localización y dimensionamiento de z</t>
    </r>
    <r>
      <rPr>
        <b/>
        <sz val="22"/>
        <rFont val="Arial Narrow"/>
        <family val="2"/>
      </rPr>
      <t xml:space="preserve">onas determinadas como suburbanos </t>
    </r>
    <r>
      <rPr>
        <sz val="22"/>
        <rFont val="Arial Narrow"/>
        <family val="2"/>
      </rPr>
      <t>con precisión de los í</t>
    </r>
    <r>
      <rPr>
        <b/>
        <sz val="22"/>
        <rFont val="Arial Narrow"/>
        <family val="2"/>
      </rPr>
      <t>ndices máximos de ocupación y usos</t>
    </r>
    <r>
      <rPr>
        <sz val="22"/>
        <rFont val="Arial Narrow"/>
        <family val="2"/>
      </rPr>
      <t xml:space="preserve"> admitidos, teniendo en cuenta su carácter de desarrollo de baja ocupación y baja densidad, las posibilidades de suministro de agua potable y saneamiento básico y las normas de conservación y protección del medio ambiente.</t>
    </r>
  </si>
  <si>
    <t>ART. 14 Y 34 LEY 388 DE 1997 - ART. 11 DEC. 879 DE 1998 - LEY 99 DE 1993</t>
  </si>
  <si>
    <r>
      <t>La identificación de los</t>
    </r>
    <r>
      <rPr>
        <b/>
        <sz val="22"/>
        <rFont val="Arial Narrow"/>
        <family val="2"/>
      </rPr>
      <t xml:space="preserve"> centros poblados rurales</t>
    </r>
    <r>
      <rPr>
        <sz val="22"/>
        <rFont val="Arial Narrow"/>
        <family val="2"/>
      </rPr>
      <t xml:space="preserve"> y la adopción de las previsiones necesarias para orientar la ocupación de sus suelos y la adecuada dotación de infraestructura de servicios básicos y de equipamiento social.</t>
    </r>
  </si>
  <si>
    <t xml:space="preserve">ART. 14 LEY 388 - LEY 160 DE 1994 - DEC. 1300 DE 2003 </t>
  </si>
  <si>
    <r>
      <t xml:space="preserve">La determinación de los </t>
    </r>
    <r>
      <rPr>
        <b/>
        <sz val="22"/>
        <rFont val="Arial Narrow"/>
        <family val="2"/>
      </rPr>
      <t>sistemas de aprovisionamiento de los servicios de agua potable y saneamiento básico</t>
    </r>
    <r>
      <rPr>
        <sz val="22"/>
        <rFont val="Arial Narrow"/>
        <family val="2"/>
      </rPr>
      <t xml:space="preserve"> de las zonas rurales a corto y mediano plazo y la localización prevista para los </t>
    </r>
    <r>
      <rPr>
        <b/>
        <sz val="22"/>
        <rFont val="Arial Narrow"/>
        <family val="2"/>
      </rPr>
      <t xml:space="preserve">equipamientos de salud y educación. </t>
    </r>
  </si>
  <si>
    <t>ART. 14 LEY 388 DE 1997 - ART. 11 DEC. 879 DE 1998 - LEY 99 DE 1993 - LEY 142 DE 1994 - DEC. 1713 DE 2002 - DEC 838 DE 2005</t>
  </si>
  <si>
    <t>O7</t>
  </si>
  <si>
    <t>E7</t>
  </si>
  <si>
    <r>
      <t xml:space="preserve">La expedición de </t>
    </r>
    <r>
      <rPr>
        <b/>
        <sz val="28"/>
        <rFont val="Arial Narrow"/>
        <family val="2"/>
      </rPr>
      <t>normas para la parcelación de predios rurales destinados a vivienda campestre</t>
    </r>
    <r>
      <rPr>
        <sz val="28"/>
        <rFont val="Arial Narrow"/>
        <family val="2"/>
      </rPr>
      <t xml:space="preserve">, las cuales deberán tener en cuenta la legislación agraria y ambiental. </t>
    </r>
  </si>
  <si>
    <t>ART. 14 LEY 388 DE 1997 - ART. 11 DEC. 879 DE 1998 - LEY 99 DE 1993 - LEY 160 DE 1994 - DEC. 1300 DE 2003 - DEC. 097 DE 2006</t>
  </si>
  <si>
    <t>Proyectos identificados</t>
  </si>
  <si>
    <t>Zonas Identificadas</t>
  </si>
  <si>
    <t>PROYECTOS</t>
  </si>
  <si>
    <t>Infraestructuras y equipamientos colectivos de apoyo a actividades económicas (sector primario, secundario y terciario) y actividades sociales (educación, salud, cultura y recreación y deporte)</t>
  </si>
  <si>
    <t>ART. 18 DEC. 879 DE 1998 - LEY 617 DE 2000 - LEY 715 DE 2000</t>
  </si>
  <si>
    <t>O5</t>
  </si>
  <si>
    <t>E5</t>
  </si>
  <si>
    <t>ARTICULO 13 Y 15, ART. 35 LEY 388 DE 1997 - ART.10 DECRETO 879 DE 1998 - LEY 99 DE 1994</t>
  </si>
  <si>
    <t xml:space="preserve">ART. 13, 15 Y 35 LEY 388 DE 1997 - ART. 10 DEC. 879 DE 1998 - LEY 99 DE 1993 - DEC. 919 DE 1989 </t>
  </si>
  <si>
    <t>O1</t>
  </si>
  <si>
    <t>E1</t>
  </si>
  <si>
    <t>ART. 13 Y 15 LEY 388 DE 1997 - ART. 10 DEC. 879 DE 1998 - LEY 388 DE 1997</t>
  </si>
  <si>
    <t>INSTRUMENTOS</t>
  </si>
  <si>
    <r>
      <t xml:space="preserve">La </t>
    </r>
    <r>
      <rPr>
        <b/>
        <sz val="22"/>
        <rFont val="Arial Narrow"/>
        <family val="2"/>
      </rPr>
      <t xml:space="preserve">definición de los procedimientos e instrumentos de gestión </t>
    </r>
    <r>
      <rPr>
        <sz val="22"/>
        <rFont val="Arial Narrow"/>
        <family val="2"/>
      </rPr>
      <t xml:space="preserve">en actuaciones urbanísticas requeridos para la administración y ejecución de las políticas y disposiciones adoptadas. </t>
    </r>
  </si>
  <si>
    <t xml:space="preserve">ART. 13 Y 15 LEY 388 DE 1997 - ART. 10 DEC. 879 DE 1998 - CAPITULO V Y IX LEY 388 DE 1997 </t>
  </si>
  <si>
    <r>
      <t xml:space="preserve">La adopción de </t>
    </r>
    <r>
      <rPr>
        <b/>
        <sz val="22"/>
        <rFont val="Arial Narrow"/>
        <family val="2"/>
      </rPr>
      <t>instrumentos para financiar el desarrollo urbano</t>
    </r>
    <r>
      <rPr>
        <sz val="22"/>
        <rFont val="Arial Narrow"/>
        <family val="2"/>
      </rPr>
      <t xml:space="preserve"> (plusvalía, derchos adicionales de construccion y desarrollo, entre otros)</t>
    </r>
  </si>
  <si>
    <t xml:space="preserve">ART. 13 Y 15, CAPITULO V Y IX LEY 388 DE 1997 - ART. 10 DEC. 879 DE 1998 - DEC. 1788 DE 2004 </t>
  </si>
  <si>
    <t>ESTRATEGIAS</t>
  </si>
  <si>
    <r>
      <t xml:space="preserve">La </t>
    </r>
    <r>
      <rPr>
        <b/>
        <sz val="22"/>
        <rFont val="Arial Narrow"/>
        <family val="2"/>
      </rPr>
      <t>estrategia de mediano plazo para el desarrollo de programas de vivienda de interés social</t>
    </r>
    <r>
      <rPr>
        <sz val="22"/>
        <rFont val="Arial Narrow"/>
        <family val="2"/>
      </rPr>
      <t>, incluyendo las de mejoramiento integral. La estrategia de vivienda incluirá directrices y parámetros para la localización de los terrenos necesarios para atender la demanda de vivienda de interés social, y los instrumentos de gestión correspondientes. También comprenderá mecanismos para la reubicación de los asentamientos en zonas de alto riesgo.</t>
    </r>
  </si>
  <si>
    <t>ART. 44 LEY 9 DE 1989 - CAPITULO X LEY 388 DE 1997 - ART. 15 LEY 388 DE 1997</t>
  </si>
  <si>
    <t>CAPITULO VI LEY 388 DE 1997</t>
  </si>
  <si>
    <t>NORMAS</t>
  </si>
  <si>
    <t>CAPITULO V LEY 388 DE 1997 - CAPITULO IX LEY 388 DE 1997 - DECRETO 151 DE 1998 - DECRETO 1788 DE 2004</t>
  </si>
  <si>
    <t>O4</t>
  </si>
  <si>
    <t>E4</t>
  </si>
  <si>
    <t>ARTICULO 13 Y 15 LEY 388 DE 1997 - ARTICULO 10 DECRETO 879 DE 1998 - LEY 142 DE 1994</t>
  </si>
  <si>
    <t>O2</t>
  </si>
  <si>
    <t>E2</t>
  </si>
  <si>
    <t>EQUIPAMIENTOS COLECTIVOS</t>
  </si>
  <si>
    <t>ARTICULO 13 Y 15 LEY 388 DE 1997 - ARTICULO 10 DECRETO 879 DE 1998 - DECRETO 1504 DE 1999</t>
  </si>
  <si>
    <r>
      <t xml:space="preserve">E3. CONSERVACION Y PROTECCION DEL MEDIO AMBIENTE Y RECURSOS NATURALES
</t>
    </r>
    <r>
      <rPr>
        <b/>
        <sz val="12"/>
        <rFont val="Arial Narrow"/>
        <family val="2"/>
      </rPr>
      <t/>
    </r>
  </si>
  <si>
    <t xml:space="preserve">E8. PATRIMONIO HISTORICO, CULTURAL Y/O ARQUITECTONICO
</t>
  </si>
  <si>
    <r>
      <t xml:space="preserve">E10. SISTEMAS PRODUCTIVOS
</t>
    </r>
    <r>
      <rPr>
        <b/>
        <sz val="12"/>
        <rFont val="Arial Narrow"/>
        <family val="2"/>
      </rPr>
      <t/>
    </r>
  </si>
  <si>
    <t>Contenidos del Plan de acuerdo a las disposiciones contempladas por el DECRETO 879 de 1998</t>
  </si>
  <si>
    <t>En estas columnas se deben consignar los contenidos encontrados en el Acuerdo Municipal que adoptó el POT, PBOT o EOT y referenciar el artículo del Acuerdo Municipal que lo reglamenta.</t>
  </si>
  <si>
    <t>Contenido estructural: establece la estructura urbano - regional, urbano - rural e intraurbana que se busca alcanzar a largo plazo y materializa la visión territorial planteada. Esta determinado por:</t>
  </si>
  <si>
    <t xml:space="preserve">POT </t>
  </si>
  <si>
    <t>REFERENCIA NORMATIVA NACIONAL</t>
  </si>
  <si>
    <r>
      <t xml:space="preserve">IDENTIFICACION DE SUFICIENCIA
</t>
    </r>
    <r>
      <rPr>
        <sz val="20"/>
        <rFont val="Arial Narrow"/>
        <family val="2"/>
      </rPr>
      <t xml:space="preserve">MARQUE LA CASILLA EN </t>
    </r>
    <r>
      <rPr>
        <b/>
        <sz val="20"/>
        <color indexed="57"/>
        <rFont val="Arial Narrow"/>
        <family val="2"/>
      </rPr>
      <t>COLOR VERDE</t>
    </r>
    <r>
      <rPr>
        <b/>
        <sz val="20"/>
        <rFont val="Arial Narrow"/>
        <family val="2"/>
      </rPr>
      <t xml:space="preserve"> </t>
    </r>
    <r>
      <rPr>
        <sz val="20"/>
        <rFont val="Arial Narrow"/>
        <family val="2"/>
      </rPr>
      <t xml:space="preserve">SI EL ELEMENTO SE ENCUENTRA EN LOS DOCUMENTOS DEL POT, PBOT O EOT. DE LO CONTRARIO MARQUELA EN </t>
    </r>
    <r>
      <rPr>
        <b/>
        <sz val="20"/>
        <color indexed="10"/>
        <rFont val="Arial Narrow"/>
        <family val="2"/>
      </rPr>
      <t>COLOR ROJO</t>
    </r>
  </si>
  <si>
    <t>Zonas identificadas</t>
  </si>
  <si>
    <t>Normas Relacionadas</t>
  </si>
  <si>
    <t>Objetivo relacionado</t>
  </si>
  <si>
    <t>Estrategia relacionada</t>
  </si>
  <si>
    <r>
      <t xml:space="preserve">Los </t>
    </r>
    <r>
      <rPr>
        <b/>
        <sz val="22"/>
        <rFont val="Arial Narrow"/>
        <family val="2"/>
      </rPr>
      <t>sistemas de comunicación</t>
    </r>
    <r>
      <rPr>
        <sz val="22"/>
        <rFont val="Arial Narrow"/>
        <family val="2"/>
      </rPr>
      <t xml:space="preserve"> entre las áreas urbanas y rurales del municipio o distrito y de éste con los sistemas regionales y nacionales.</t>
    </r>
  </si>
  <si>
    <t xml:space="preserve">ARTICULO 12 LEY 388 DE 1997 - ARTICULO 9 DECRETO 879 DE 1998 </t>
  </si>
  <si>
    <r>
      <t xml:space="preserve">Las medidas para la protección del medio ambiente, conservación de los recursos naturales y defensa del paisaje así como el señalamiento de </t>
    </r>
    <r>
      <rPr>
        <b/>
        <sz val="22"/>
        <rFont val="Arial Narrow"/>
        <family val="2"/>
      </rPr>
      <t>áreas de reserva y de conservación y de protección del patrimonio histórico, cultural y arquitectónico y ambiental.</t>
    </r>
  </si>
  <si>
    <t>ARTICULO 35 DE LA LEY 388 DE 1997</t>
  </si>
  <si>
    <t xml:space="preserve">PATRIMONIO </t>
  </si>
  <si>
    <t>ARTICULO 35 DE LA LEY 388 DE 1997 - DECRETO 919 DE 1989</t>
  </si>
  <si>
    <r>
      <t xml:space="preserve">La localización de </t>
    </r>
    <r>
      <rPr>
        <b/>
        <sz val="22"/>
        <rFont val="Arial Narrow"/>
        <family val="2"/>
      </rPr>
      <t>actividades, infraestructuras y equipamientos básicos</t>
    </r>
    <r>
      <rPr>
        <sz val="22"/>
        <rFont val="Arial Narrow"/>
        <family val="2"/>
      </rPr>
      <t xml:space="preserve">, expresados en los </t>
    </r>
    <r>
      <rPr>
        <b/>
        <sz val="22"/>
        <rFont val="Arial Narrow"/>
        <family val="2"/>
      </rPr>
      <t>planes de ocupación del suelo, el plan vial y de transporte, el plan de vivienda social, los planes maestros de servicios públicos, el plan de determinación y manejo del espacio público.</t>
    </r>
  </si>
  <si>
    <t>ARTICULO 12 Y 15 DE LA LEY 388 DE 1997 - ARTICULO 10 DECRETO 879 DE 1998 - CIIU</t>
  </si>
  <si>
    <r>
      <t xml:space="preserve">La </t>
    </r>
    <r>
      <rPr>
        <b/>
        <sz val="22"/>
        <rFont val="Arial Narrow"/>
        <family val="2"/>
      </rPr>
      <t>clasificación del territorio</t>
    </r>
    <r>
      <rPr>
        <sz val="22"/>
        <rFont val="Arial Narrow"/>
        <family val="2"/>
      </rPr>
      <t xml:space="preserve"> en </t>
    </r>
    <r>
      <rPr>
        <b/>
        <sz val="22"/>
        <rFont val="Arial Narrow"/>
        <family val="2"/>
      </rPr>
      <t>suelo urbano, rural y de expansión urbana</t>
    </r>
    <r>
      <rPr>
        <sz val="22"/>
        <rFont val="Arial Narrow"/>
        <family val="2"/>
      </rPr>
      <t>, con la correspondiente determinación del perímetro urbano que no podrá ser mayor que el perímetro de servicios públicos.</t>
    </r>
  </si>
  <si>
    <t>CAPITULO IV LEY 388 DE 1997 - ARTICULO 12 Y 15 LEY 388 DE 1997 - DECRETO 879 DE 1998 - CIIU</t>
  </si>
  <si>
    <t>O9</t>
  </si>
  <si>
    <t>Identificar y definir la estructura general del suelo urbano, en especial , los siguientes aspectos: (Para cada uno de los ítems que siguen a continuanción, consignar la información que para cada tema están contenidos en el componente urbano, especificando el articulo y el plano relacionado)</t>
  </si>
  <si>
    <r>
      <t xml:space="preserve">La localización y dimensionamiento de la infraestructura para: el </t>
    </r>
    <r>
      <rPr>
        <b/>
        <sz val="22"/>
        <rFont val="Arial Narrow"/>
        <family val="2"/>
      </rPr>
      <t>sistema vial y de transporte</t>
    </r>
    <r>
      <rPr>
        <sz val="22"/>
        <rFont val="Arial Narrow"/>
        <family val="2"/>
      </rPr>
      <t xml:space="preserve">, previendo la adecuada intercomunicación del conjunto de las áreas urbanas y su ampliación a las zonas de expansión; las </t>
    </r>
    <r>
      <rPr>
        <b/>
        <sz val="22"/>
        <rFont val="Arial Narrow"/>
        <family val="2"/>
      </rPr>
      <t>redes primarias y secundarias de servicios públicos</t>
    </r>
    <r>
      <rPr>
        <sz val="22"/>
        <rFont val="Arial Narrow"/>
        <family val="2"/>
      </rPr>
      <t xml:space="preserve"> en el corto y mediano plazo; los </t>
    </r>
    <r>
      <rPr>
        <b/>
        <sz val="22"/>
        <rFont val="Arial Narrow"/>
        <family val="2"/>
      </rPr>
      <t>equipamientos colectivos y espacios libres para parques y zonas verdes públicas</t>
    </r>
    <r>
      <rPr>
        <sz val="22"/>
        <rFont val="Arial Narrow"/>
        <family val="2"/>
      </rPr>
      <t xml:space="preserve">; y las </t>
    </r>
    <r>
      <rPr>
        <b/>
        <sz val="22"/>
        <rFont val="Arial Narrow"/>
        <family val="2"/>
      </rPr>
      <t>cesiones urbanísticas gratuitas</t>
    </r>
    <r>
      <rPr>
        <sz val="22"/>
        <rFont val="Arial Narrow"/>
        <family val="2"/>
      </rPr>
      <t xml:space="preserve"> para todas las anteriores.</t>
    </r>
  </si>
  <si>
    <t xml:space="preserve">ARTICULO 13 Y 15 LEY 388 DE 1997 - ARTICULO 10 DECRETO 879 DE 1998 - </t>
  </si>
  <si>
    <t>SISTEMAS PRODUCTIVOS</t>
  </si>
  <si>
    <t>NO APLICA</t>
  </si>
  <si>
    <t>MEDIOS DEL ORDENAMIENTO TERRITORIAL</t>
  </si>
  <si>
    <t>DEPARTAMENTO</t>
  </si>
  <si>
    <t>MUNICIPIO</t>
  </si>
  <si>
    <t>MODELO DE OCUPACION DEL TERRITORIO</t>
  </si>
  <si>
    <t>FINES DEL ORDENAMIENTO TERRITORIAL</t>
  </si>
  <si>
    <t>MINISTERIO DE AMBIENTE, VIVIENDA Y DESARROLLO TERRITORIAL
DIRECCION DE DESARROLLO TERRITORIAL</t>
  </si>
  <si>
    <t xml:space="preserve">SISTEMA DE SEGUIMIENTO PARA EL ANALISIS, SEGUIMIENTO Y EVALUACION DE 
PLANES DE ORDENAMIENTO TERRITORIAL </t>
  </si>
  <si>
    <t>ELEMENTOS CONSTITUTIVOS</t>
  </si>
  <si>
    <t>AMENAZAS Y RIESGOS</t>
  </si>
  <si>
    <t>SERVICIOS PUBLICOS</t>
  </si>
  <si>
    <t>ESPACIO PUBLICO</t>
  </si>
  <si>
    <t>VIAS Y TRANSPORTE</t>
  </si>
  <si>
    <t>EQUIPAMIENTOS</t>
  </si>
  <si>
    <t>MEDIO AMBIENTE Y RECURSOS NATURALES</t>
  </si>
  <si>
    <t>PATRIMONIO</t>
  </si>
  <si>
    <t>SUELO</t>
  </si>
  <si>
    <t>VIVIENDA</t>
  </si>
  <si>
    <t xml:space="preserve"> EJERCICIO 1 - SUFICIENCIA DEL PLAN DE ORDENAMIENTO TERRITORIAL</t>
  </si>
  <si>
    <t>DIA</t>
  </si>
  <si>
    <t>MES</t>
  </si>
  <si>
    <t>AÑO</t>
  </si>
  <si>
    <t>IDENTIFICACION</t>
  </si>
  <si>
    <t>TIPO DE PLAN</t>
  </si>
  <si>
    <t>TRAMITES DE APROBACION DEL PLAN</t>
  </si>
  <si>
    <t>POT</t>
  </si>
  <si>
    <t>PBOT</t>
  </si>
  <si>
    <t>EOT</t>
  </si>
  <si>
    <t>RESOLUCION CAR</t>
  </si>
  <si>
    <t xml:space="preserve">ACUERDO </t>
  </si>
  <si>
    <t>DECRETO</t>
  </si>
  <si>
    <t xml:space="preserve">Nº </t>
  </si>
  <si>
    <t>Fecha:</t>
  </si>
  <si>
    <t>REVISION DEL POT</t>
  </si>
  <si>
    <t>Nº</t>
  </si>
  <si>
    <t xml:space="preserve">Fecha: </t>
  </si>
  <si>
    <t xml:space="preserve">ELEMENTO </t>
  </si>
  <si>
    <t>VIGENCIA</t>
  </si>
  <si>
    <r>
      <t xml:space="preserve">E2. APROVISIONAMIENTO DE SERVICIOS PUBLICOS DOMICILIARIOS
</t>
    </r>
    <r>
      <rPr>
        <b/>
        <sz val="18"/>
        <rFont val="Arial Narrow"/>
        <family val="2"/>
      </rPr>
      <t/>
    </r>
  </si>
  <si>
    <t xml:space="preserve">E4. VIAS Y TRANSPORTE 
</t>
  </si>
  <si>
    <t>NARIÑO</t>
  </si>
  <si>
    <t>PASTO</t>
  </si>
  <si>
    <t>X</t>
  </si>
  <si>
    <t>Nº 007</t>
  </si>
  <si>
    <t>Fecha: 28 de junio de 2000</t>
  </si>
  <si>
    <t>Nº 004</t>
  </si>
  <si>
    <t>Fecha: 14 de febrero de 2003</t>
  </si>
  <si>
    <t>Nº 0084</t>
  </si>
  <si>
    <t>Fecha: 5 de marzo de 2003</t>
  </si>
  <si>
    <t>Fecha: 13 de octubre de 2009</t>
  </si>
  <si>
    <t>c. Mejoramiento y optimización de la calidad y cobertura de los servicios sociales, públicos e infraestructura</t>
  </si>
  <si>
    <t>a. Modernización administrativa y financiera</t>
  </si>
  <si>
    <t>d. Conservación y fortalecimiento de las empresas sociales y comerciales del Municipio de Pasto. EMPOPASTO no se privatizará en ninguna de sus formas.</t>
  </si>
  <si>
    <t>e. Generación de empleo y trabajo productivo</t>
  </si>
  <si>
    <t>f. Desarrollo competitivo sostenible</t>
  </si>
  <si>
    <t>g. Ordenamiento, protección y valoración del territorio municipal</t>
  </si>
  <si>
    <t>h. Reequilibrio espacial y social</t>
  </si>
  <si>
    <t>i. Ampliación de cobertura de vivienda de interés social</t>
  </si>
  <si>
    <t>Consolidar política, económica,social,ambiental y espacialmente a Pasto como un municipio gobernable, equitativo, competitivo, sostenible y con territorialidad, para mejorar la calidad de vida de la población mediante el impulso de procesos de desarrollo endógeno en el escenario globalizado.</t>
  </si>
  <si>
    <t>2. Para alcanzar la equidad: A. Fortalecimiento de la inversión social. B. Facilitando el acceso de la población vulnerable a los beneficios del desarrollo integral. C. Vinculación del sector privado a la valoración, protección, conservación, recuperación, restauración y utilización apropiada del patrimonio cultural y natural. D. Ampliación de la cobertura y mejoramiento de la calidad en la prestación de los servicios sociales, públicos e infraestructura para los sectores urbano y rural. E. Orientando la educación básica y superior hacia el desarrollo libre del conocimiento.</t>
  </si>
  <si>
    <t>3. Para alcanzar la competitividad: A. Mejoramiento y construcción de infraestructura vial, servicios públicos, sociales y equipamiento. B. Fomento a la capacitación y formación de la mano de obra. C. Fomento de la micro, pequeña, y mediana empresa en el municipio. D. Fomento de la comercialización de la artesanía. E. Potencialización y promoción de los sitios turísticos. F. Modernización y optimización de los procesos productivos y de comercialización agropecuaria. G. Fomento de los procesos de agroindustrialización. H. Desarrollo de los procesos de investigación y transferencia de ciencia y tecnología. I. Reorientando los procesos educativos hacia la productividad y la investigación.</t>
  </si>
  <si>
    <t>4. Para alcanzar la sostenibilidad: A.  Valoración cualitativa y cuantitativa de la oferta y demanda de bienes y servicios naturales y ambientales. B. Recuperación, conservación y preservación de los ecosistemas. C. Coordinación intra e interinstitucional para el manejo y gestión ambiental. D. Investigación, educación y sensibilización ambiental. E. Producción y desarrollo con ecoeficiencia. F.  Articulación con los programas sectoriales. G. Desarrollo de convenios interinstitucionales para el fomento de la investigación científica. H. Direccionamiento de las tasas retributivas y compensatorias y por utilización de aguas a la recuperación, protección y conservación de los recursos naturales.</t>
  </si>
  <si>
    <t>5. Para alcanzar la territorialidad: A. Fomento a la investigación y divulgación de las distintas manifiestaciones del patrimonio natural y cultural local y regional.B. Reestructuración integral del territorio municipal. C. Desarrollo urbano y rural planificado, armónico y equitativo. D. Apropiación y valoración colectiva de la identidad territorial. E. Recuperación y validación del conocimiento ancestral y la memoria cultural de la población.</t>
  </si>
  <si>
    <t xml:space="preserve">VISION TERRITORIAL: </t>
  </si>
  <si>
    <t>POLITICAS GENERALES</t>
  </si>
  <si>
    <r>
      <t xml:space="preserve">02. APROVISIONAMIENTO DE SERVICIOS PUBLICOS DOMICILIARIOS: </t>
    </r>
    <r>
      <rPr>
        <b/>
        <sz val="18"/>
        <rFont val="Arial Narrow"/>
        <family val="2"/>
      </rPr>
      <t xml:space="preserve">
</t>
    </r>
  </si>
  <si>
    <t xml:space="preserve">01. AMENAZAS Y RIESGOS NATURALES: </t>
  </si>
  <si>
    <t xml:space="preserve">03. CONSERVACION Y PROTECCION DEL MEDIO AMBIENTE Y RECURSOS NATURALES
</t>
  </si>
  <si>
    <r>
      <t xml:space="preserve">04. VIAS Y TRANSPORTE
</t>
    </r>
    <r>
      <rPr>
        <b/>
        <sz val="18"/>
        <rFont val="Arial Narrow"/>
        <family val="2"/>
      </rPr>
      <t/>
    </r>
  </si>
  <si>
    <r>
      <t>05. ESPACIO PUBLICO</t>
    </r>
    <r>
      <rPr>
        <b/>
        <sz val="18"/>
        <rFont val="Arial Narrow"/>
        <family val="2"/>
      </rPr>
      <t xml:space="preserve">
</t>
    </r>
  </si>
  <si>
    <r>
      <t>09. SUELO</t>
    </r>
    <r>
      <rPr>
        <b/>
        <sz val="18"/>
        <rFont val="Arial Narrow"/>
        <family val="2"/>
      </rPr>
      <t xml:space="preserve">
</t>
    </r>
  </si>
  <si>
    <r>
      <t>08. PATRIMONIO HISTORICO, CULTURAL Y/O ARQUITECTONICO</t>
    </r>
    <r>
      <rPr>
        <b/>
        <sz val="12"/>
        <color indexed="10"/>
        <rFont val="Arial Narrow"/>
        <family val="2"/>
      </rPr>
      <t xml:space="preserve">
</t>
    </r>
  </si>
  <si>
    <t xml:space="preserve">06. VIVIENDA
</t>
  </si>
  <si>
    <r>
      <t>07. EQUIPAMIENTOS COLECTIVOS</t>
    </r>
    <r>
      <rPr>
        <b/>
        <sz val="18"/>
        <rFont val="Arial Narrow"/>
        <family val="2"/>
      </rPr>
      <t xml:space="preserve">
</t>
    </r>
  </si>
  <si>
    <t>010. SISTEMAS PRODUCTIVOS</t>
  </si>
  <si>
    <t xml:space="preserve">011. OTROS OBJETIVOS TERRITORIALES
</t>
  </si>
  <si>
    <t>COMPONENTE GENERAL - MUNICIPIO DE PASTO</t>
  </si>
  <si>
    <t xml:space="preserve">E1. AMENAZAS Y RIESGOS NATURALES
</t>
  </si>
  <si>
    <t xml:space="preserve">E11. OTRAS ESTRATEGIAS TERRITORIALES
</t>
  </si>
  <si>
    <t xml:space="preserve">E7. EQUIPAMIENTOS COLECTIVOS
</t>
  </si>
  <si>
    <t xml:space="preserve">E9. SUELO
</t>
  </si>
  <si>
    <t>VIGENCIA: Acuerdo 026 de octubre 13 de 2009. Plan de Ordenamiento Territorial : Pasto 2011: Realidad Posible Título Preliminar Marco Legal. Art.8. Vigencia y Aplicabilidad: - COMPONENTE GENERAL: largo plazo, once (11) años, - COMPONENTE URBANO: mediano plazo siete (7) años, - COMPONENTE RURAL: corto plazo un (1) año.</t>
  </si>
  <si>
    <t>COMPONENTE URBANO -MUNICIPIO DE PASTO</t>
  </si>
  <si>
    <t>COMPONENTE RURAL - MUNICIPIO DE PASTO</t>
  </si>
  <si>
    <t xml:space="preserve">E5. ESPACIO PUBLICO
</t>
  </si>
  <si>
    <t xml:space="preserve"> - Fortalecer la democracia local y las relaciones entre gobernantes y gobernados sobre la base de la ética pública y privada, la idoneidad, la responsabilidad e imparcialidad para el ejercicio recíproco de los derechos, deberes y obligaciones.</t>
  </si>
  <si>
    <t xml:space="preserve"> b - Implementando un plan de movilidad para el municipio de Pasto</t>
  </si>
  <si>
    <t>b. Reestructuración integral del territorio municipal.</t>
  </si>
  <si>
    <t>c. Desarrollo urbano y rural planificado, armónico y equitativo.</t>
  </si>
  <si>
    <t>Para alcanzar la sostenibilidad:</t>
  </si>
  <si>
    <t>1. Para alcanzar la gobernabilidad:</t>
  </si>
  <si>
    <t>a. Comunicación para la movilización y participación ciudadana.</t>
  </si>
  <si>
    <t>b.Optimización y manejo transparente de los recursos públicos</t>
  </si>
  <si>
    <t xml:space="preserve">c. Modernización y optimización de la estructura administrativa del ente territorial. </t>
  </si>
  <si>
    <t xml:space="preserve">d. Control, seguimiento y evaluación del gasto público. </t>
  </si>
  <si>
    <t xml:space="preserve">e. Planeación y gestión participativa concertada. </t>
  </si>
  <si>
    <t>2. Para alcanzar la equidad:</t>
  </si>
  <si>
    <t>a. Fortaleciendo la inversión social</t>
  </si>
  <si>
    <t>b. Facilitando el acceso de la población vulnerable a los beneficios del   desarrollo integral.</t>
  </si>
  <si>
    <t>e. Orientando la educación básica y superior hacia el desarrollo libre del conocimiento.</t>
  </si>
  <si>
    <t>5. Para alcanzar la territorialidad:</t>
  </si>
  <si>
    <t>d. Apropiación y valoración colectiva de la identidad territorial</t>
  </si>
  <si>
    <t xml:space="preserve">1. Para alcanzar la gobernabilidad: A. Comunicación para la movilización y participación ciudadana. B. Optimización y manejo transparente de los recursos públicos. C.Modernización y optimización de la estructura administrativa del ente territorial. D.Control, seguimiento y evaluación del gasto público. E.  Planeación y gestión participativa concertada. </t>
  </si>
  <si>
    <t>4.Para alcanzar la sostenibilidad:</t>
  </si>
  <si>
    <t xml:space="preserve"> a. Mejorar la accesibilidad, cobertura, calidad y funcionalidad en la prestación de los servicios sociales, públicos e infraestructura urbana y rural para satisfacer las necesidades de la población.</t>
  </si>
  <si>
    <r>
      <t>b</t>
    </r>
    <r>
      <rPr>
        <b/>
        <sz val="24"/>
        <rFont val="Arial Narrow"/>
        <family val="2"/>
      </rPr>
      <t>.</t>
    </r>
    <r>
      <rPr>
        <sz val="24"/>
        <rFont val="Arial Narrow"/>
        <family val="2"/>
      </rPr>
      <t>Sensibilizar y concentizar a la ciudadanía respeco a los riesgos naturales y antrópicos para prevenir y mitigar los desastres y su incidencia en los asentamientos humanos.</t>
    </r>
  </si>
  <si>
    <t xml:space="preserve"> a. Valorar, preservar, restaurar, conservar y manejar adecuadamente los recursos naturales, ambientales y culturales para garantizar la oferta ambiental urbana y rural del Municipio.</t>
  </si>
  <si>
    <t>c. Proteger el paisaje natural y construido de los asentamientos rurales tradicionales para mantener su armonía y equilibrio con el entorno.</t>
  </si>
  <si>
    <t>b. Consolidar la cultura como un elemento integrador para reafirmar la identidad local y regional.</t>
  </si>
  <si>
    <t>3. Para alcanzar la competitividad:</t>
  </si>
  <si>
    <t>b. Aprovechar el potencial del patrimonio natural y cultural para el desarrollo de actividades turísticas,ecoturísticas y artesanales y crear nuevas alternativas del empleo e ingresos.</t>
  </si>
  <si>
    <t>a. Optimizar física, funcional y jurídicamente el territorio municipal para garantizar el uso y manejo adecuado del suelo urbano y rural.</t>
  </si>
  <si>
    <t>b.Consolidar espacios de participación efectiva con perspectiva de género para la convivencia.</t>
  </si>
  <si>
    <t>4. Para alcanzar la sostenibilidad:</t>
  </si>
  <si>
    <t>a. Valoración cualitativa y cuantitativa de la oferta y demanda de bienes y servicios naturales y ambientales.</t>
  </si>
  <si>
    <t>b. Recuperación, conservación y preservación de los ecosistemas.</t>
  </si>
  <si>
    <t>a. Mejoramiento y construcción de infraestructura vial, servicios públicos, sociales y equipamiento.</t>
  </si>
  <si>
    <t>d. Ampliación de la cobertura y mejoramiento de la calidad en la prestación de los servicios sociales, públicos e infraestructura para los sectores urbano y rural.</t>
  </si>
  <si>
    <t>c. Vinculación del sector privado a la valoración, protección, conservación, recuperación, restauración y utilización apropiada del patrimonio cultural y natural.</t>
  </si>
  <si>
    <t xml:space="preserve"> e. Producción y desarrollo con ecoeficiencia</t>
  </si>
  <si>
    <t>a - Mejoramiento y construcción de infraestructura vial, servicios públicos, sociales y equipamiento.</t>
  </si>
  <si>
    <t xml:space="preserve"> d.  Ampliación de la cobertura y mejoramiento de la calidad en la prestación de los servicios sociales, públicos e infraestructura para los sectores urbano y rural.</t>
  </si>
  <si>
    <t>e.  Recuperación y validación del conocimiento ancestral y la memoria cultural de la población.</t>
  </si>
  <si>
    <t>2 . Para alcanzar la equidad:</t>
  </si>
  <si>
    <t xml:space="preserve"> 5. Para alcanzar la territorialidad: </t>
  </si>
  <si>
    <t xml:space="preserve">VIAS Y TRANSPORTE </t>
  </si>
  <si>
    <t>La determinación de zonas de alto riesgo para la localización de asentamientos humanos.</t>
  </si>
  <si>
    <t>CLASIFICACION Y DELIMITACION DEL SUELO</t>
  </si>
  <si>
    <t>2. ACTUACIONES Y TRATAMIENTOS URBANISTICOS: Conservación y manejo de centros urbanos e históricos</t>
  </si>
  <si>
    <t>2. ACTUACIONES Y TRATAMIENTOS URBANISTICOS: las que reservan espacios libres para parques y zonas verdes de escala urbana y zonal</t>
  </si>
  <si>
    <t>2. ACTUACIONES Y TRATAMIENTOS URBANISTICOS: espacio público vinculado a nivel de planificación de largo plazo</t>
  </si>
  <si>
    <t>E.2</t>
  </si>
  <si>
    <t>O2.1, O2.2</t>
  </si>
  <si>
    <t>E2.1, E10.2</t>
  </si>
  <si>
    <t>EQUIPAMIENTOS COLECTIVOS. ACUERDO 004 DE 2003.</t>
  </si>
  <si>
    <r>
      <t xml:space="preserve">TITULO III -COMPONENTE RURAL DEL POT -CAPITULO 3 - SISTEMAS ESTRUCTURANTES COMO PARTE DE LOS ELEMENTOS ESTRUCTURALES DEL ÁREA RURAL- Decreto 0084 de 2003
Artículo 224. Equipamiento Social.
1. Salud. 
</t>
    </r>
    <r>
      <rPr>
        <sz val="14"/>
        <rFont val="Arial Narrow"/>
        <family val="2"/>
      </rPr>
      <t>En la zona rural del municipio se encuentran los siguientes equipamientos:
Centros de salud: Ubicados en Genoy, Catambuco, La Laguna, El Encano y el centro odontológico Villa María (corregimiento de Mapachico).
Puestos de Salud: Ubicados en Mapachico, Obonuco, Santa Bárbara, Cabrera, La Alianza (corregimiento de Buesaquillo) y Daza (corregimiento de Morasurco).
2. Educación
Instituto Francisco de la Villota en el corregimiento de Genoy.
Centros educativos: Mapachico, Alianza para el progreso, Cristo Rey, La Estrella y San Rafael.
Colegios: Juan Pablo II, Agustín Agualongo, Centro Educativo de Buesaquillo, Mocondino, El Encano, José Antonio Galán, Aurelio Arturo Martinez, Colegio Nuestra Señora de Guadalupe, Obonuco, Liceo Central Femenino extensión Gualmatán.
Escuelas: 82 escuelas localizadas en los distintos corregimientos por el sistema de zonificación de redes educativas de la Secretaría de Educación Municipal.
Jardines: Existen 2 establecimientos, uno de carácter estatal y otro privado.
Preescolares: Hay 35 establecimientos de los cuales 32 son estatales y 3 privados.
Centros experimentales:Granjas experimentales de Obonuco (CORPOICA) y Botana (Universidad de Nariño)</t>
    </r>
  </si>
  <si>
    <r>
      <t xml:space="preserve">TITULO III -COMPONENTE RURAL DEL POT -CAPITULO 3 - SISTEMAS ESTRUCTURANTES COMO PARTE DE LOS ELEMENTOS ESTRUCTURALES DEL ÁREA RURAL- Decreto 0084 de 2003
Artículo 224. Equipamiento Social.
</t>
    </r>
    <r>
      <rPr>
        <sz val="16"/>
        <rFont val="Arial Narrow"/>
        <family val="2"/>
      </rPr>
      <t xml:space="preserve">
1. Salud.
Equipamientos destinados a la prestación de servicios médicos, facilitando el desarrollo de actividades de consulta médica general, atención odontológica, promoción y prevención, apoyo diagnóstico y terapéutico, atención de urgencias, partos, cirugía ambulatoria y laboratorio clínico en centros y puestos de salud.
La localización se realizará en lugares que no presenten problemas de contaminación, polución, riesgo y/o focos de isalubridad e inseguridad.
El municipio constriurá el puesto de salud de La Cladera y los que se requieran en el sector rural conforme a los resultados de los estudios de factibilidad y necesidad socioeconómica de cada sector.
La instalación de nuevos equipamientos debe regirse por lo establecido en la Ley 09 de 1979 y resolución No. 4445 de 1996 expedida por el ministerio de salud.
2. Educación
Establecimeintos destinados  a la formacion integral y capacitación de personas en institutos, colegios, escuelas, jardines, preescolares y centros experimentales.
Los establecimientos educativos existentes y los que se creen deben adecuarse a las especificaciones técnicas dadas por el Ministerio de Educación, mecanismos de integración social contenidos en la Ley 361 de 1997 de las personas con limitación y prever bahías de estacionamiento temporal y de parqueo para garantizar la movilidad peatonal y vehicular en su entorno.</t>
    </r>
  </si>
  <si>
    <t>La malla vial resultante, logra la continuidad de la red principal de la ciudad por medio de tres (3) anillos viales interconectados por ejes radiales y forma una estructura urbana relativamente compacta con pocos intersticios vacantes y algunos asentamientos en la periferia urbana, equipamientos industriales y áreas de vivienda campestre. Dentro de la malla vial propuesta se identifican las siguientes vías:</t>
  </si>
  <si>
    <t>1. Anillos Viales Arteriales
a. Anillo Vial Arterial de Primer Orden: Es el principal distribuidor de flujos de tránsito hacia todas las zonas y sectores de la ciudad, por su ubicación sugiere un alto sentido de equidistancia al interior del área urbana (perímetro urbano), por sus dimensiones actuales y facilidad de conexión con el área rural y regional a través de ejes radiales.</t>
  </si>
  <si>
    <t>Este anillo arterial esta formado por la actual carretera Panamericana (Avenida Panamericana o Agustín Agualongo) en su paso por la ciudad desde la glorieta de la transparencia en la carrera 43 hasta el puente del monumento al campesino, continua por la calle 11 hasta la glorieta sobre la quebrada Chapal y la calle 12B y carrera 9, continua por la carrera 9 (avenida chile) hasta el Río Pasto, se proyecta su continuación por los costados del cauce del Río Pasto aguas arriba hasta la entrega de la Quebrada Chorro Alto al Río Pasto (parte posterior del sector comercial El Ejido – Alkosto - Ferreterías), sigue por los costados de la Quebrada Chorro Alto (aguas arriba) hasta la intersección con la vía Carlos Pizarro San Diego Norte, continúa por la parte oriental del barrio Simón Bolívar y conecta con la antigua salida al norte en el sector de Santa Matilde y Villa Nueva intersección vía a Cujacal, recorre la vía antigua al norte hasta la intersección con la Avenida Aranda, por esta hasta la intersección con la vía al cementerio El Carmen y en sentido occidente por la Loma de Tescual hasta la intersección de la Avenida Oriental localizada por el costado derecho del Rio Pasto (aguas abajo).</t>
  </si>
  <si>
    <t>b. Anillo Vial Arterial de Segundo Orden (Centro): Bordea el área central de la ciudad en sentido bidireccional, está conformado por la Avenida Las Américas y su prolongación por la carrera 19 hasta la calle 22 Avenida Colombia, por esta, sentido sur – norte, (proyecto de ampliación) hasta la Avenida Santander, por esta hasta la carrera 24 y desde este punto en sentido sur-norte en línea directa se proyecta hasta la carrera 27 puente Hullaguanga, continúa por la carrera 27 (proyecto de ampliación) hasta la calle 12 Parque San Felipe, continua por la calle 12 (proyecto de ampliación) hasta el Parque Santiago, y por la Avenida Boyacá hasta la Avenida Las Américas donde se cierra el anillo.</t>
  </si>
  <si>
    <t>c. Anillo Vial Arterial de Tercer Orden (Vía Especial Paisajística - VEP): Constituye el tercer anillo propuesto, su emplazamiento está proyectado por las laderas de borde de la ciudad (en su gran mayoría exterior al perímetro urbano), con características de tránsito moderado y especificaciones que permitan la circulación de vehículos motorizados y no motorizados y a pie, facilitando el desarrollo de actividades recreativas, turísticas y deportivas, por su carácter escénico contemplativo, enlaza los parques de borde e intercomunica centros poblados históricos como Jamondino, El Rosario, Puerres, Canchala, Mocondino, Dolores, Buesaquillo, Cujacal y Aranda por el sector oriental, y por el sector occidental los centros poblados de Obonuco, Anganoy y Jongovito.</t>
  </si>
  <si>
    <t>2. Ejes Radiales Conectores
Su función primordial es conectar los anillos descritos en el numeral anterior, entre sí y con la periferia de la ciudad, están conformados por las siguientes vías:
- Calle 20 (Avenida de Los Estudiantes) desde Carrera 27 hasta Carrera 42 (Glorieta de La Transparencia) continúa salida al Norte (sector Chapultepec).
- Calle 18 desde Carrera 27 hasta Universidad de Nariño.
- Calle 16 desde Carrera 27 hasta VEP Occidental (Anillo Arterial de</t>
  </si>
  <si>
    <t>Tercer Orden) y Sector La Pradera salida Mapachico.
- Calle 15 desde Carrera 27 hasta Avenida Panamericana (Anillo Vial Arterial de Primer Orden).
- Calle 11 desde Carrera 27 hasta VEP Occidental (Anillo Arterial de Tercer Orden).
- Calle 10 desde Carrera 27 hasta VEP Occidental (Anillo Arterial de Tercer Orden).
- Carrera 33 desde Avenida Panamericana (Anillo Vial Arterial de Primer Orden) hasta VEP Occidental (Anillo Arterial de Tercer Orden).
- Carrera 27 desde Calle 12 (Anillo Vial Arterial de Segundo Orden) sobre la Avenida Mijitayo.
- Carrera 22B desde la Avenida Boyacá (Anillo Vial Arterial de Segundo Orden) hasta VEP Occidental (Anillo Arterial de Tercer Orden) y salida a Obonuco.</t>
  </si>
  <si>
    <t>Carrera 18 desde Avenida Panamericana (Anillo Vial Arterial de Primer Orden) hasta Calle 4 Sur sectores La Palma y La Cruz.
- Carrera 13 desde Avenida Panamericana (Anillo Vial Arterial de Primer Orden) hasta VEP Occidental (Anillo Arterial de Tercer Orden).
- Calle 12 desde glorieta Julian Bucheli hasta VEP Occidental (Anillo Arterial de Tercer Orden), Panamericana.
- Calle 17 desde Avenida Las Américas (Anillo Vial Arterial de Segundo Orden) hasta Avenida Chile y VEP Suroriental (Anillo Arterial de Tercer Orden).
- Calle 18 desde Avenida Las Américas (Anillo Vial Arterial de Segundo Orden) hasta Avenida Chile, toma la Avenida Idema hasta VEP Oriental (Anillo Arterial de Tercer Orden).
- Calle 21 desde Parque Bolívar hasta el sector de Villaflor a través del par vial formado por las Calles 21B y 21C hasta VEP Suroriental (Anillo Arterial de Tercer Orden).
- Calle 22 desde Avenida Chile, Hospital Departamental (Anillo Vial Arterial de Segundo Orden) hasta VEP Suroriental Sector Las Brisas (Anillo Arterial de Tercer Orden).
- Avenida Oriental (paralela al Río Pasto) desde Carrera 3ª (Anillo Vial Arterial de Primer Orden) hasta Carrera 9.</t>
  </si>
  <si>
    <t>Carrera 19 desde Avenida Colombia (Anillo Vial Arterial de Segundo Orden) hasta VEP Oriental (Anillo Arterial de Tercer Orden) pasando por Hospital Civil.
- Carrera 24 desde la Avenida Santander (Anillo Vial Arterial de Segundo Orden) hasta VEP Oriental (Anillo Arterial de Tercer Orden).
- Avenida San Juan de Pasto (prolongación de carrera 27) desde el sector de La Milagrosa (Anillo Vial Arterial de Segundo Orden) hasta la zona de expansión norte Aranda.</t>
  </si>
  <si>
    <t>3. Vías Locales Son vías de menor especificación, cuya función es la interconexión barrial o sectorial. Facilitan la conexión con los ejes radiales y anillos arteriales, brindando acceso a sectores con usos definidos. Especializados en el plano No. 8 con sus correspondientes convenciones.</t>
  </si>
  <si>
    <t>Calle 23 entre Carrera 2 y Carrera 5, Sector I.E.M sede central HERALDO ROMERO SANCHEZ.
- Calle 26 entre Carrera 19 y Barrio Villa Ángela.
- Carrera 12 entre Calle 18A y Calle 20, Barrio Fátima.
- Calle 6 Sur entre Carrera 22A y Carrera 17, Barrio Agualongo.
- Carrera 33A entre Calle 4 Sur y Vía Especial Paisajística Occidental.
- Calle 9 entre Carrera 26 y Carrera 32, Sector La Aurora.
- Carrera 34C entre Calle 16 y Calle 16A.
- Calles 19B y 19C entre Carrera 40 y Avenida 26 de Marzo, Sector Morasurco.
- Calle 19C entre Carrera 44 y Calle 19B (paralela al Rio Pasto).
- Calle 19C ente Carrera 43 y Vía Panamericana Salida al Norte (paralela al Río Pasto).
- Carrera 23 y Carrera 22 entre Calle 22A y Calle 23.
- Calle 23 entre Carrera 22 y Carrera 24.
- Carrera 22 A entre Calle 22E y Calle 23.
- Carrera 2 entre Calle 22E y Calle 23.
- Vía paralela Río Pasto costado derecho entre Carrera 5 y Calle 22A.
- Carrera 13B entre Calle 6B y Calle 7.</t>
  </si>
  <si>
    <t>Calle 6B entre Carrera 13 y Carrera 13B.
- Carreras 33 y 32A entre Calle 6 Sur y Vía Especial Paisajística Occidental.
- Calle 4 Sur entre Carrera 33 y Carrera 36.
- Carrera 42 entre Diagonal 16 y Calle 17.
- Carrera 37 entre Calle 13A y Calle 14.
- Carrera 31C entre Calle 18 y Calle 19.
- Calle 17 entre Carrera 44 y Carrera 37.
- Carrera 47 entre Calle 18 y Vía Especial Paisajística Occidental.
- Calle 18A entre Carrera 44A y Carrera 44.
- Carrera 42B entre Calle 19B y 19C.
- Calle 21 entre Carrera 45 y Carrera 46.
- Carrera 46 entre Calle 21 y Avenida Panamericana, Salida al Norte.
- Carrera 45 entre Calle 22 y Calle 23.
- Calle 12 entre Carrera 22F y Carrera 27 (Ampliación).
- Carrera 27 entre Calle 12 y Calle 22 (Ampliación).
- Carrera 15 entre Calle 21B y Calle 22.
- Carrera 14 entre Calle 22A y Carrera 17.
- Carrera 4 entre Calle 12 y Calle 21C (Ampliación).</t>
  </si>
  <si>
    <t>Carrera 8A entre Calle 11 y Calle 7.
- Carrera 42 entre Calle 12 y Calle 10, Barrio Mariluz.
- Carrera 19 y Calle 22.
- Vía Especial Paisajística iniciando en el sector de Torobajo y termina el sector de Tescual.</t>
  </si>
  <si>
    <t>ARTICULO 88. Proyecciones Viales. PLANO 8A. Para complementar la malla vial, se proyecta la construcción de las siguientes vías o tramos de vías:
- Carrera 12A entre Calle 12 y Calle 14A.
- Calle 14A entre Carrera 12A y Carrera 10A, Sector Las Violetas.
- Calle 16A entre Avenida Chile y Carrera 4, atraviesa Mercado El Potrerillo hacia la zona de expansión Jamondino.
- Carrera 7B entre Calle 16 y Transversal 8.
- Calle 12 A entre Carrera 4C y Carrera 7, Paralela al Río Chapal.
- Carrera 5 entre Calle 12A y Calle 12B.
- Carrera 7 entre Transversal 9 y Calle 12G.
- Calle 16 entre Carrera 3Este y Variante Paso Nacional por Pasto.
- Calle 16 Este entre Villadocente y Vía Especial Paisajística Oriental.
- Carrera 10 Este entre VEP Oriental y Calle 21 G, Sector Las Brisas.
- Carrera 1Este A entre Calle 21E y Calle 22, Sector Pucalpa.</t>
  </si>
  <si>
    <t>ARTICULO 90. Jerarquización Vial. Son las diferentes categorías que según su importancia se otorgan a una vía en razón de su función y dimensiones, en concordancia con el modelo propuesto, sistema de transporte y la gestión de movilidad. Las vías urbanas según su jerarquía funcional, se clasifican en: Red de Vías Principales o Sistema Arterial; Red de Vías Secundarias o Colectoras y Red de Vías Terciarias o Locales, correspondiéndole a cada una, especificaciones técnicas de diseño y construcción, definidas en el presente Acuerdo y en la reglamentación específica que determine la Secretaría de Planeación Municipal.</t>
  </si>
  <si>
    <t>1. Vías Principales o Sistema Arterial: Conforma la red vial básica de la ciudad, facilita el movimiento expedito de grandes volúmenes de tránsito entre el Municipio, su entorno y al interior del mismo. Está conformado por los siguientes tipos de vías:
a. Vías Arterias Mayores – VA-1:Para el anillo arterial de primer orden se define perfiles con dimensiones mínimas por tramos, en concordancia con las posibilidades de construcción y ampliación, determinadas por el grado de consolidación urbana, la topografía, los requerimientos de demanda de tránsito, del sistema estratégico de transporte publico colectivo y las condiciones ambientales por donde se emplazan.</t>
  </si>
  <si>
    <t>b. Vías Arterias Menores – VA-2: Permiten el flujo de vehículos preferentemente con carácter turístico. Son vías de tránsito calmado y deben proveer bahías de estacionamiento, así como sitios de retorno y rebase en lugares estratégicamente determinados. Pertenece a esta categoría el anillo arterial de tercer orden (Vía Especial Paisajística – VEP).</t>
  </si>
  <si>
    <t>2. Vías Secundarias o Sistema Colector – Vc: Son las que unen las vías arterias con las vías locales, proporcionando movilidad y acceso a las propiedades colindantes. Se constituyen en el último elemento vital donde se permite la operación del sistema de transporte urbano colectivo de pasajeros. Se controlará su intersección al mismo nivel de las vías arterias mayores y en el caso de tener separador deben permitir maniobras de retorno. Pueden ser bidireccionales:
a. Con separador: Cruzan zonas en proceso de desarrollo, sus especificaciones serán amplias para garantizar la funcionalidad a largo plazo.
b. Sin separador: Dan continuidad al tráfico en áreas consolidadas soportando tráficos moderados. La línea de separación de flujos deberá permanecer en estado óptimo de señalización y formar pares viales colectores.
Para las vías secundarias o sistema colector sobresalen entre otros los siguientes perfiles</t>
  </si>
  <si>
    <t>En zonas de expansión o áreas sujetas a plan parcial, se deberán reservar áreas para implementar vías colectoras de carácter bidireccional con o sin separador y con características homogéneas en todo su recorrido. En áreas consolidadas, dadas las limitadas especificaciones de las vías, se construirán pares viales donde cada componente tenga características similares en tramos no inferiores a 200 metros, buscando la continuidad vial funcional que permita la comunicación de más de dos zonas contiguas. La Secretaría de Planeación Municipal estudiará la homologación de las vías del sistema colector de acuerdo a las características y funciones que éstas desarrollan. Los perfiles de estas vías en sectores consolidados son los que actualmente contienen.</t>
  </si>
  <si>
    <t>3. Vías Terciarias o Locales – VL: Estas vías proporcionan el acceso directo a las propiedades, facilitando el tránsito local. Deberá garantizarse la continuidad de la trama urbana, integrando los nuevos desarrollos a un sistema vial continuo, ordenado y coherente. Las vías que corresponden a esta clasificación se espacializan en el Plano 8 Con su respectivas convenciones.</t>
  </si>
  <si>
    <t>a. Vías Locales Vehiculares VL-1: Son las vías de acceso principal a los barrios, destinadas al tránsito vehicular a velocidades bajas, proporcionando acceso a las propiedades. Eventualmente pueden ser utilizadas para el transporte público colectivo, siempre que se conecten directamente con las vías colectoras o con las vías arterias y posean bahías de estacionamiento, sitios de parqueo, adecuada señalización y amoblamiento, por funcionalidad no deberán
cruzar las vías arterias. Las dimensiones mínimas de este tipo de vías son las siguientes: VER PERFILES.</t>
  </si>
  <si>
    <t>b. Vías Locales Internas - VL-2: Son las vías internas de urbanizaciones o barrios las cuales no podrán ser inferiores a 5.40 metros de calzada, con características de baja velocidad de desplazamiento vehicular y acceso restringido para vehículos de transporte público y comercial. Sus longitudes por tramos no serán mayores de 240 metros y conectarán dos vías vehiculares - VL-1 o con el sistema colector. Deben poseer bahías de estacionamiento máximo cada 160 metros, con adecuada señalización y amoblamiento.</t>
  </si>
  <si>
    <t>c. Vías Locales Sector Centro – VL-3: Son vías de la estructura de damero fundacional. Por su ubicación soportan preferencialmente el tráfico peatonal, eventualmente y por condiciones especiales transitorias servirán para el tráfico de transporte público colectivo. Sus longitudes por tramos no serán mayores de 240 metros y conectarán dos vías vehiculares VL-1 o del sistema colector.</t>
  </si>
  <si>
    <t>d. Vías con Preferencia Peatonal – VPP: Vías en las que predomina el uso peatonal sobre el vehicular, permitiéndose en ellas solamente un carril vehicular de 3.0 a 3.5 metros, contarán con bahías para ascenso y descenso de pasajeros a distancias no menores a 80 metros. Su diseño ambiental y amoblamiento deben armonizar con el entorno. La longitud por tramos en nuevas urbanizaciones no será superior a 50 metros y deberá conectarse con una vía local VL1 o VL2. En áreas de actividad comercial, sus longitudes por tramos no serán mayores de 240 metros y deberán conectar dos vías vehicular - VL-1 o del sistema colector.</t>
  </si>
  <si>
    <t>e. Vías Peatonales – VP: Vías destinadas al uso peatonal, sin embargo, su diseño permitirá la circulación restringida para vehículos automotores de asistencia social y vehículos de los residentes, cuyas viviendas cuenten con parqueaderos o garajes a la vigencia del presente acuerdo. En áreas exclusivamente residenciales o con tratamiento de conservación estas vías no serán de longitud mayor a 100 metros, en sectores diferentes del centro histórico estarán comunicadas con otras vías vehiculares, anexas a zonas de recreación y deporte. Permitirán la continuidad del desplazamiento a pie o la combinación y transferencia con otro medio de locomoción y transporte no motorizado. Pueden conectarse con vías VL-1, VL-2, colectoras arterias menores y a las calzadas de servicio de las vías arterias mayores, no se conectarán con autopistas o vías rápidas. En su diseño deberá preverse el paso
de vehículos de emergencia, la distancia entre paramentos de la vía será mínimo de 6 metros.
Las vías locales peatonales, deberán presentar en su recorrido uniformidad en cuanto a perfil, cruce, señalización vial, cobertura vegetal y ubicación de amoblamiento.</t>
  </si>
  <si>
    <t>f. Ciclo- Rutas – CR: Vías adecuadas y destinadas única y exclusivamente al tránsito de bicicletas y triciclos para la movilización individual de personas y mercancías de pequeño tamaño. Hacen parte del sistema vial urbano y su diseño y construcción debe responder a fines recreativos o de transporte alternativo, por lo tanto, pueden hacer parte de los corredores de transporte.
Las vías peatonales y ciclo- rutas se espacializan en el plano 8B con su respectivas convenciones. PARÁGRAFO PRIMERO: La implantación de esquemas de peatonalización en calles existentes y centrales serán reglamentadas por el Plan Maestro de Espacio Público, para resolver las condiciones de tráfico, accesibilidad y aparcamiento. PARÁGRAFO SEGUNDO: El trazado y los perfiles viales propuestos podrán variar sus dimensiones previo estudio puntual aprobado por la Secretaría de Planeación Municipal.</t>
  </si>
  <si>
    <t>ARTICULO 91. Intersección Vial. 1. Intersecciones a Nivel Área común resultado de la unión o cruce al mismo nivel de dos o más vías, en la que se incluye el área necesaria para que se puedan realizar maniobras de convergencia, divergencia o cruce de flujos vehiculares y peatonales. Mediante estudios de capacidad y niveles de servicio y seguridad vial, se determinara la mejor solución, entre las que se prevén semaforización, canalización, glorietas y señalización.</t>
  </si>
  <si>
    <t>2. Intersecciones a Desnivel
Son elementos viales donde los flujos vehiculares y/o peatonales, se cruzan a distintos niveles. Las corrientes de tránsito solo se unen o mezclan mediante la construcción de rampas y ramales de empalme o vías conectoras, a fin de garantizar funcionalidad y seguridad a los vehículos y peatones. Frente al incremento de volumen de transito vehicular y peatonal, se implementarán soluciones a desnivel en las siguientes intersecciones:</t>
  </si>
  <si>
    <t>Glorieta fuente de la transparencia.
- Glorieta de Las Banderas.
- Entre la Carrera 22 B y Avenida Panamericana.
- Entre la Avenida Panamericana y Carrera 4°, Sector Chapal.
- Entre la Vía a Putumayo y Variante Paso Nacional por Pasto, Sector Mocondino.
- Glorieta Monumento a La Paz. Sector Pucalpa.
- Intersección entre la antigua vía al Norte y la Variante Paso Nacional por Pasto.
- Intersección entre carrera 27 (Avenida Mijitayo) con calle 11.
- Intersección entre carrera 27 y calle 22 (Avenida Santander).
- Intersección entre la carrera 19 y la Avenida Colombia (Parque Periodista).
- Intersección entre carrera 19 y calle 12 (Avenida Boyacá).
- Calle 16 con Avenida Panamericana.
- Avenida Mijitayo con Avenida Panamericana.
Las intersecciones mas relevantes se espacializan en el Plano No. 8, sin perjuicio de que estudios puntuales determinen la implementación de otras intersecciones.</t>
  </si>
  <si>
    <t>PARÁGRAFO PRIMERO: El proceso de identificación, delimitación, formulación y adopción de los planes parciales propuestos en el presente Acuerdo o de otros que puedan formularse, se regirá por lo dispuesto en el artículo 27 de la ley 388 de 1997, Reglamentado parcialmente por el Decreto Nacional 2181 de 2006, Decreto Nacional 4300 de 2007 o las normas que los adicionen, modifiquen o sustituyan. PARÁGRAFO SEGUNDO: Los planes parciales no podrán en ningún caso modificar las determinaciones ambientales y las normas urbanísticas adoptadas en el presente Acuerdo. PARÁGRAFO TERCERO: En caso de incompatibilidad, ausencia de normas aplicables a un caso específico o contradicción entre los planes parciales y lo establecido en el presente Acuerdo, prevalecerán las disposiciones contenidas en este último.</t>
  </si>
  <si>
    <t>ARTICULO 133. Planes Parciales.</t>
  </si>
  <si>
    <r>
      <rPr>
        <b/>
        <sz val="20"/>
        <rFont val="Arial Narrow"/>
        <family val="2"/>
      </rPr>
      <t xml:space="preserve">ARTICULO 133. Planes Parciales. PLANO No.11.  </t>
    </r>
    <r>
      <rPr>
        <sz val="20"/>
        <rFont val="Arial Narrow"/>
        <family val="2"/>
      </rPr>
      <t xml:space="preserve"> Para el ordenamiento del territorio urbano y de expansión del municipio de Pasto, se identifican los siguientes planes parciales:
- Plan Parcial Loma Tescual.
- Plan Parcial Sector Sena – Corponariño - Ingeominas.
- Plan Parcial de Renovación Sector Potrerillo.
- Plan Parcial Zona de Expansión Nororiental Aranda.
- Plan Parcial Zona de Expansión Sur Jamondino.
- Plan Parcial Bavaria.</t>
    </r>
  </si>
  <si>
    <t>SUELO
SISTEMAS PRODUCTIVOS. ACUERDO 026 DE 2009.</t>
  </si>
  <si>
    <t>ARTÍCULO 147. Macroproyecto: Loma del Centenario.</t>
  </si>
  <si>
    <r>
      <t xml:space="preserve">ARTÍCULO 147. Macroproyecto: Loma del Centenario.   d. Usos.
</t>
    </r>
    <r>
      <rPr>
        <sz val="18"/>
        <rFont val="Arial Narrow"/>
        <family val="2"/>
      </rPr>
      <t>- Área de actividad ambiental paisajística con uso principal institucional y recreativo.
e. Aprovechamientos.
- El índice de cesión para el Macroproyeto es de mínimo 0.72 y su índice de construcción en proyectos arquitectónicos es máximo 3.0. El índice de ocupación para proyectos arquitectónicos es 0.60.</t>
    </r>
  </si>
  <si>
    <r>
      <rPr>
        <b/>
        <sz val="20"/>
        <rFont val="Arial Narrow"/>
        <family val="2"/>
      </rPr>
      <t>ARTÍCULO 180. Clase de Tratamientos</t>
    </r>
    <r>
      <rPr>
        <sz val="20"/>
        <rFont val="Arial Narrow"/>
        <family val="2"/>
      </rPr>
      <t>. En el suelo urbano los tratamientos que se adoptan en el Plan de Ordenamiento Territorial Pasto 2011: Realidad Posible, se clasifican según la categoría de suelo urbano de protección y suelo urbano urbanizado o urbanizable. Espacializados en los planos No. 3, 13, 13 A con sus respectivas convenciones.</t>
    </r>
  </si>
  <si>
    <r>
      <rPr>
        <b/>
        <sz val="20"/>
        <rFont val="Arial Narrow"/>
        <family val="2"/>
      </rPr>
      <t xml:space="preserve">ARTÍCULO 182. Tratamiento de Preservación. </t>
    </r>
    <r>
      <rPr>
        <sz val="20"/>
        <rFont val="Arial Narrow"/>
        <family val="2"/>
      </rPr>
      <t>PARÁGRAFO PRIMERO: Toda disposición sobre los cuerpos hídricos y sus respectivas franjas, debe estar articulada a la planificación y ejecución del plan maestro de alcantarillado que contemple la separación de aguas servidas y aguas lluvias y, al Plan de Ordenamiento y Manejo de la Cuenca Alta del río Pasto (POMCH). PARÁGRAFO SEGUNDO: La tala de especies arbóreas nocivas para el suelo o regulación de los caudales hídricos y de bosques plantados para fines comerciales será regulada por la Corporación Autónoma Regional Ambiental.</t>
    </r>
  </si>
  <si>
    <r>
      <rPr>
        <b/>
        <sz val="20"/>
        <rFont val="Arial Narrow"/>
        <family val="2"/>
      </rPr>
      <t>ARTÍCULO 185. Tratamiento de Restauración y Recuperación</t>
    </r>
    <r>
      <rPr>
        <sz val="20"/>
        <rFont val="Arial Narrow"/>
        <family val="2"/>
      </rPr>
      <t>.PARÁGRAFO PRIMERO: Las áreas objeto de explotación minera deben estar en aplicación de su plan de cierre, el cual debe contemplar las obras y medidas ambientales necesarias para el cierre o abandono de las operaciones, en concordancia con lo establecido por la autoridad competente. Dentro del perímetro urbano no se permite el desarrollo de actividades destinadas a la explotación minera. PARÁGRAFO SEGUNDO: La Corporación Autónoma Regional de Nariño, CORPONARÑO o la entidad que haga sus veces, fijara los parámetros de descontaminación y calidad hídrica del Río Pasto, a los cuales deberán acogerse las entidades y establecimientos que realicen vertimientos en el.</t>
    </r>
  </si>
  <si>
    <t>ARTÍCULO 188. Tratamiento de Prevención.</t>
  </si>
  <si>
    <r>
      <rPr>
        <b/>
        <sz val="20"/>
        <rFont val="Arial Narrow"/>
        <family val="2"/>
      </rPr>
      <t>ARTÍCULO 189. Aplicación para el Tratamiento de Prevención</t>
    </r>
    <r>
      <rPr>
        <sz val="20"/>
        <rFont val="Arial Narrow"/>
        <family val="2"/>
      </rPr>
      <t>. Se aplica a aquellos sectores donde se hace necesaria la prohibición de actividades y asentamientos humanos por tener características propias de las áreas que hacen parte del sistema de Amenazas y Riesgos.</t>
    </r>
  </si>
  <si>
    <t>ARTÍCULO 192. Tratamiento de Conservación.</t>
  </si>
  <si>
    <r>
      <rPr>
        <b/>
        <sz val="20"/>
        <rFont val="Arial Narrow"/>
        <family val="2"/>
      </rPr>
      <t>ARTÍCULO 193. Aplicación del Tratamiento de Conservación</t>
    </r>
    <r>
      <rPr>
        <sz val="20"/>
        <rFont val="Arial Narrow"/>
        <family val="2"/>
      </rPr>
      <t>.PARÁGRAFO: Las intervenciones en los inmuebles declarados de interés cultural nacional o municipal que causen cambios o afecten el estado del mismo, incluidos actos de conservación, restauración, recuperación, desmembramiento, desplazamiento o subdivisión, deberá realizarse de conformidad con lo establecido en el presente Acuerdo, hasta la entrada en vigencia del Plan Especial de Manejo y Protección del Patrimonio.</t>
    </r>
  </si>
  <si>
    <r>
      <t xml:space="preserve">ARTÍCULO 209. Tratamiento de Consolidación. </t>
    </r>
    <r>
      <rPr>
        <sz val="20"/>
        <rFont val="Arial Narrow"/>
        <family val="2"/>
      </rPr>
      <t>Son modalidades del tratamiento de consolidación:
a. Morfológica.
b. Con Densificación en corredores
c. Con Densificación Moderada.
d. Con Densificación
e. Con Cambio de Patrón.</t>
    </r>
  </si>
  <si>
    <r>
      <rPr>
        <b/>
        <sz val="20"/>
        <rFont val="Arial Narrow"/>
        <family val="2"/>
      </rPr>
      <t>ARTÍCULO 209. Tratamiento de Consolidación.</t>
    </r>
    <r>
      <rPr>
        <sz val="20"/>
        <rFont val="Arial Narrow"/>
        <family val="2"/>
      </rPr>
      <t xml:space="preserve"> PARÁGRAFO PRIMERO: Las nuevas edificaciones deberán respetar el paramento correspondiente a su perfil vial establecido en el presente acuerdo. PARÁGRAFO SEGUNDO: Donde exista tipología con antejardín ésta prevalecerá sobre los nuevos paramentos.</t>
    </r>
  </si>
  <si>
    <t>ARTÍCULO 211. Tratamiento de Desarrollo.  PLANO No.13</t>
  </si>
  <si>
    <r>
      <rPr>
        <b/>
        <sz val="20"/>
        <rFont val="Arial Narrow"/>
        <family val="2"/>
      </rPr>
      <t>ARTÍCULO 211. Tratamiento de Desarrollo</t>
    </r>
    <r>
      <rPr>
        <sz val="20"/>
        <rFont val="Arial Narrow"/>
        <family val="2"/>
      </rPr>
      <t>. PARÁGRAFO PRIMERO: Los predios urbanizables no urbanizados son aquellos que no han sido desarrollados y en los cuales se permiten las actuaciones de urbanización, o que teniendo licencia de urbanización no se urbanizaron. PARÁGRAFO SEGUNDO: Actuaciones de urbanización son el conjunto de acciones encaminadas a adecuar un predio o conjunto de predios sin urbanizar para dotarlos de infraestructura de servicios públicos domiciliarios, vías locales, equipamientos y espacios públicos propios de la urbanización que los hagan aptos para adelantar procesos de construcción.</t>
    </r>
  </si>
  <si>
    <t>ARTÍCULO 212. Tratamiento de Desarrollo Especial Ambiental.</t>
  </si>
  <si>
    <r>
      <t>ARTÍCULO 213. Aplicación del Tratamiento de Desarrollo Especial Ambiental.</t>
    </r>
    <r>
      <rPr>
        <sz val="20"/>
        <rFont val="Arial Narrow"/>
        <family val="2"/>
      </rPr>
      <t>Se aplica en suelos urbanizables no urbanizados en la modalidad de Desarrollo Especial Ambiental, en las siguientes zonas: Hacienda Vista Hermosa, Hacienda Gualcalá, Sector Sena – Corponariño y Sector Occidental de Torobajo espacializados en el plano No. 13 con sus respectivas convenciones. Estas áreas podrán ser desarrolladas a través de Planes Parciales o de los instrumentos establecidos en la ley 388 de 1997, sus decretos reglamentarios y el presente acuerdo.</t>
    </r>
  </si>
  <si>
    <t>ARTÍCULO 214. Tratamiento de Redesarrollo.</t>
  </si>
  <si>
    <r>
      <rPr>
        <b/>
        <sz val="20"/>
        <rFont val="Arial Narrow"/>
        <family val="2"/>
      </rPr>
      <t>ARTÍCULO 214. Tratamiento de Redesarrollo.</t>
    </r>
    <r>
      <rPr>
        <sz val="20"/>
        <rFont val="Arial Narrow"/>
        <family val="2"/>
      </rPr>
      <t xml:space="preserve"> Las actuaciones urbanísticas en estas zonas, podrán ser desarrolladas a través de Planes Parciales o de instrumentos establecidos en la normatividad nacional y en el presente Acuerdo.</t>
    </r>
  </si>
  <si>
    <t>ARTÍCULO 216. Tratamiento de Renovación Urbana.</t>
  </si>
  <si>
    <r>
      <rPr>
        <b/>
        <sz val="20"/>
        <rFont val="Arial Narrow"/>
        <family val="2"/>
      </rPr>
      <t>ARTÍCULO 216. Tratamiento de Renovación Urbana</t>
    </r>
    <r>
      <rPr>
        <sz val="20"/>
        <rFont val="Arial Narrow"/>
        <family val="2"/>
      </rPr>
      <t>.Las actuaciones urbanísticas en estas zonas, podrán ser desarrolladas a través de Planes Parciales o de instrumentos establecidos en la normatividad nacional y en el presente Acuerdo.</t>
    </r>
  </si>
  <si>
    <t>ARTÍCULO 218. Tratamiento de Mejoramiento Integral.</t>
  </si>
  <si>
    <r>
      <t>ARTÍCULO 219. Aplicación del Tratamiento de Mejoramiento Integral.</t>
    </r>
    <r>
      <rPr>
        <sz val="20"/>
        <rFont val="Arial Narrow"/>
        <family val="2"/>
      </rPr>
      <t xml:space="preserve"> PARÁGRAFO: El tratamiento de Mejoramiento Integral se aplicará a zonas pobladas, donde sea posible mitigar las amenazas. En los sectores identificados en el sistema de amenaza y riesgo se limitan las actuaciones urbanísticas a lo actualmente existente, hasta que se realicen y avalen los estudios de mitigación, vulnerabilidad y riesgo, necesarios para determinar su desarrollo o reubicación según el resultado de los estudios.</t>
    </r>
  </si>
  <si>
    <t>ARTÍCULO 221. Tratamiento de Mitigación.</t>
  </si>
  <si>
    <r>
      <t>ARTÍCULO 222. Aplicación del Tratamiento de Mitigación.  PARÁGRAFO PRIMERO:</t>
    </r>
    <r>
      <rPr>
        <sz val="20"/>
        <rFont val="Arial Narrow"/>
        <family val="2"/>
      </rPr>
      <t xml:space="preserve"> El suelo clasificado por INGEOMINAS como amenaza volcánica media correspondiente a la quebrada Mijitayo y río Pasto, se regirá por las restricciones establecidas a las actuaciones urbanísticas señaladas en el presente Acuerdo (Aprovechamientos, cesiones y normas generales para aprovechamientos urbanísticos y arquitectónicos), hasta la aprobación de estudios, por parte de Ingeominas o de la autoridad competente, que permitan determinar con mayor precisión la vulnerabilidad y las obras civiles a ejecutarse para mitigar los riesgos. PARÁGRAFO SEGUNDO: Las áreas sometidas a estudio donde se determine la existencia de riesgo no mitigable, formarán parte del suelo de protección, y se incluirán dentro de esta clasificación mediante la respectiva corrección cartográfica. </t>
    </r>
  </si>
  <si>
    <t>E9</t>
  </si>
  <si>
    <r>
      <rPr>
        <b/>
        <sz val="20"/>
        <rFont val="Arial Narrow"/>
        <family val="2"/>
      </rPr>
      <t>ARTICULO 297. Sistema Productivo.</t>
    </r>
    <r>
      <rPr>
        <sz val="20"/>
        <rFont val="Arial Narrow"/>
        <family val="2"/>
      </rPr>
      <t xml:space="preserve"> El sistema productivo esta conformado por áreas destinadas para el abastecimiento y desarrollo de procesos productivos en los sectores agrícola, pecuario, forestal, pesquero y minero, cuya finalidad es satisfacer las necesidades de la población, espacializadas en el Plano No. 22 con sus respectivas convenciones.
Pertenecen a este sistema los suelos que según la clasificación del Instituto Geográfico Agustín Codazzi –IGAC- pertenezcan a la clase III y sectores de las
clases IV y VII localizados en el piedemonte andino-amazónico y el altiplano de Pasto con sus zonas forestales, agropecuarias, pesqueras y de explotación minera, descritos a continuación: - CLASE III., CLASE IV, CLASE VI.</t>
    </r>
  </si>
  <si>
    <t>EQUIPAMIENTOS COLECTIVOS. ACUERDO 026 DE 2009.</t>
  </si>
  <si>
    <t xml:space="preserve"> 2. Alcantarillado: El Plan Maestro de Alcantarillado deberá complementarse en su etapa II, colectores de aguas servidas y residuales y en su etapa III, construcción e y residuales y en su etapa III,construcción e implementación de la planta de tratamiento.
</t>
  </si>
  <si>
    <t xml:space="preserve"> 3. Energía Eléctrica y Alumbrado Público: urbanas o áreas industriales, en las cuales no sea posible dejar la zona de servidumbre, la Secretaria de Planeación  Municipal podrá autorizar la construcción, mediante un estudio de aislamiento, en el cual se determine que la ubicación de la estructura no produce daños a las personas o bienes que se encuentren en la edificación por efectos de campo electromagnéticos o radio interferencia y que cumplan distancias de seguridad horizontales mínimas de cuatro (4) metros para 115 KV y seis (6) metros para 230 KV, teniendo en cuenta los máximos movimientos de acercamiento a la edificación que pueda tener el conductor, el cual será avalado por la empresa responsable de la prestación del servicio de energía eléctrica y/o alumbrado público.
En ningún caso la línea podrá instalarse sobre edificaciones o campos deportivos. Como complemento a la política de revitalización del centro de la ciudad, las empresas deberán realizar la canalización subterránea de las redes en este sector, incluyendo el cableado sobre la malla vial principal y complementaria.</t>
  </si>
  <si>
    <t>5. Servicio de Telecomunicaciones: Las empresas responsables de la prestación de estos servicios están obligadas a cumplir la normatividad establecida en el Capitulo 5 del  omponente Urbano para la instalación de antenas de telecomunicaciones, regularización e implementación de sus equipamientos e infraestructura.</t>
  </si>
  <si>
    <t xml:space="preserve">6. Servicio de Aseo: PARÁGRAFO PRIMERO: Las empresas responsables de la prestación de los servicios públicos domiciliarios, sean de carácter oficial, privado o mixta deben garantizar la extensión ordenada de las redes de distribución de los servicios, en coordinación y articulación con los estamentos que desarrollen proyectos contemplados en los sistemas de movilidad, espacio público y equipamientos para minimizar el impacto urbanístico y arquitectónico.
PARÁGRAFO SEGUNDO: Las empresas responsables de la prestación de los servicios públicos domiciliarios, sean de carácter oficial, privado o mixto están
obligadas a ajustar los programas y proyectos a la propuesta de ordenamiento y desarrollo del área urbana y suelo de expansión urbana contenida en el presente Acuerdo y/o los instrumentos que lo desarrollen.
PARÁGRAFO TERCERO: Las curadurías urbanas verificarán el cumplimiento del Reglamento Técnico de Instalaciones Eléctricas –RETIE-. Conc. Decreto 2676 de 2000, Decreto 1669 de 2002, 4126 de 2005.
</t>
  </si>
  <si>
    <r>
      <rPr>
        <b/>
        <sz val="22"/>
        <rFont val="Arial Narrow"/>
        <family val="2"/>
      </rPr>
      <t>ARTICULO 49. Por su Propiedad y Servicio</t>
    </r>
    <r>
      <rPr>
        <sz val="22"/>
        <rFont val="Arial Narrow"/>
        <family val="2"/>
      </rPr>
      <t xml:space="preserve">.
Por su propiedad y servicio el equipamiento urbano se clasifica en:
1. Equipamiento Público: Los equipamientos públicos son objeto de programas de actuación del Estado en y para el cumplimiento de sus funciones y obligaciones.
2. Equipamiento Privado: Si bien, son de propiedad privada por el hecho de prestar servicios públicos, son regulados directamente por el estado, entre estos se encuentran: clínicas, colegios, establecimientos del sector financiero.
</t>
    </r>
  </si>
  <si>
    <r>
      <t>ARTICULO 50:</t>
    </r>
    <r>
      <rPr>
        <sz val="22"/>
        <rFont val="Arial Narrow"/>
        <family val="2"/>
      </rPr>
      <t xml:space="preserve"> Por su naturaleza: La ubicación de nuevos mercados locales se realizará bajo criterios de desarrollo integral. La distribución espacial, zonificación y programa de  necesidades serán determinados por el estudio puntual realizado para tal fin.
Las condiciones ambientales y de salubridad se determinarán conforme a la normatividad legal vigente y se someterán a la aprobación de las entidades competentes.
</t>
    </r>
  </si>
  <si>
    <t xml:space="preserve">La instalación e implementación de nuevos equipamientos debe regirse por lo establecido en la normatividad nacional en materia de licencias ambientales, vertimientos líquidos, emisiones atmosféricas, manejo y tratamiento de
residuos, entre otros.
Las instalaciones para albergue provisional de animales ambulantes deberá cumplir las condiciones de salubridad, seguridad ambiental infraestructura y demás requisitos establecidos en la normatividad nacional vigente.
</t>
  </si>
  <si>
    <t xml:space="preserve">Con el fin de facilitar el acceso y libre circulación de las personas con algún tipo de discapacidad o de limitación física, los establecimientos educativos deberán adecuar sus instalaciones, proporcionando bahías de estacionamiento temporal y de parqueo, zonas recreativas y deportivas, infraestructura para la movilidad peatonal y vehicular, en concordancia con lo establecido por la normatividad
vigente.
Los nuevos Planteles educativos deben destinar una  proporción de área libre recreativa no inferior a 6 metros cuadrados por alumno.
</t>
  </si>
  <si>
    <t xml:space="preserve">Los equipamientos destinados al desarrollo de estas actividades deberán proporcionar la infraestructura que permita la integración social de las personas con limitaciones físicas, en concordancia con lo establecido por la normatividad vigente.
</t>
  </si>
  <si>
    <t xml:space="preserve">promoción de las expresiones culturales y artísticas. Entre ellos se
encuentran: Auditorios para la circulación de audiovisuales, arte
dramático, música y danza, y la creación y formación de arte dramático,
música y danza. Cines para la proyección y circulación de audiovisuales:
Imperial, Pasto, Centro Comercial Valle de Atriz, Almacenes Éxito,
Gualcalá, Colombia. Museos Alfonso Zambrano, Taminango, Juan
Lorenzo Lucero, del Oro, Maridíaz, María Goretti, Antropológico del
Banco Popular, de Historia de Nariño, Museo Rosero del barrio
Centenario.
- Equipamientos especializados en patrimonio:
Espacios y edificaciones dedicadas a la preservación, investigación y
exhibición de la memoria colectiva. Entre las que se encuentran: Casa de
la Divina Providencia, Biblioteca Julio César Puyana, Banco de la
República, Casa de la Cultura de Nariño (Pinacoteca), Universidad de Nariño y Universidad Mariana. Se incluyen las bibliotecas de los barrios Santa Bárbara, El Triunfo, Lorenzo y Popular.
</t>
  </si>
  <si>
    <t xml:space="preserve">                                                                                                                                                                                                                                                                                                                                                                                                                                                                                                                                                </t>
  </si>
  <si>
    <r>
      <t xml:space="preserve">*Los equipamientos destinados a actividades culturales, deberán habilitarse arquitectónicamente con el fin de integrar socialmente a personas con algún tipo de discapacidad o limitación física en concordancia con lo establecido por la normatividad vigente                                                                                                                                                                                                                                                       *Los rellenos sanitarios, clasificados dentro del grupo institucional de servicios de alto impacto, los cuales deberán ubicarse por fuera del perímetro urbano, en suelo rural. La implantación, operación, manejo y cierre, de estos equipamientos, se ajustará a los resultados y aprobación de los estudios de alternativas e impacto ambiental, a la normatividad específica y requerimientos que formule la autoridad ambiental competente.                                                                                                                                                                                                                                                 *Los establecimientos de seguridad cuyo impacto sea incompatible en el sector en el que se encuentran, deberán reubicarse de conformidad con lo establecido en el Capitulo 5 del componente urbano del presente Acuerdo                                                                                                                                                                                                                                                                                                                                                       </t>
    </r>
    <r>
      <rPr>
        <sz val="22"/>
        <color indexed="8"/>
        <rFont val="Arial Narrow"/>
        <family val="2"/>
      </rPr>
      <t xml:space="preserve">*El desarrollo de estas actividades no podrá implantarse sobre suelos con aptitud agropecuaria y/o forestal en concordancia con la normatividad sobre usos de suelo establecida en el presente acuerdo o en los instrumentos que lo desarrollen (Planes Parciales, Unidades de Actuación Urbanística y Unidades de Planificación Rural). En estos espacios e instalaciones deberá garantizarse, entre otros, zonas de parqueo y estacionamiento.                 </t>
    </r>
    <r>
      <rPr>
        <sz val="22"/>
        <color indexed="10"/>
        <rFont val="Arial Narrow"/>
        <family val="2"/>
      </rPr>
      <t xml:space="preserve">                                                                                                                                                                                                                </t>
    </r>
  </si>
  <si>
    <t>Con el fin de garantizar la eficiencia en la prestación de los servicios se implementarán los Centros Administrativos Municipales de Información, “CAMIS”, cuya ubicación se determinará en los respectivos planes parciales. (administracion publica)</t>
  </si>
  <si>
    <r>
      <rPr>
        <b/>
        <sz val="22"/>
        <rFont val="Arial Narrow"/>
        <family val="2"/>
      </rPr>
      <t>e. Centro de Exposiciones.</t>
    </r>
    <r>
      <rPr>
        <sz val="22"/>
        <rFont val="Arial Narrow"/>
        <family val="2"/>
      </rPr>
      <t xml:space="preserve">  Es el equipamiento destinado a la promoción y fortalecimiento de bienes y servicios en la búsqueda de un Municipio competitivo.</t>
    </r>
  </si>
  <si>
    <r>
      <rPr>
        <b/>
        <sz val="22"/>
        <rFont val="Arial Narrow"/>
        <family val="2"/>
      </rPr>
      <t>a. Parques de Escala Urbana.</t>
    </r>
    <r>
      <rPr>
        <sz val="22"/>
        <rFont val="Arial Narrow"/>
        <family val="2"/>
      </rPr>
      <t xml:space="preserve">
De gran importancia dentro del entorno de la ciudad; poseen una extensión superior a 20.000 metros cuadrados, albergan equipamientos especializados para la prestación de servicios recreativos activos y/o pasivos que aglutinan gran población. Se encuentran en esta categoría el parque Chapalito, los parques de borde, lineales y temáticos, Loma del Centenario, Brisas y Praga, entre otros.</t>
    </r>
  </si>
  <si>
    <r>
      <rPr>
        <b/>
        <sz val="20"/>
        <rFont val="Arial Narrow"/>
        <family val="2"/>
      </rPr>
      <t>ARTICULO 123.</t>
    </r>
    <r>
      <rPr>
        <sz val="20"/>
        <rFont val="Arial Narrow"/>
        <family val="2"/>
      </rPr>
      <t xml:space="preserve"> Componentes del Sistema de Recursos Naturales y Ambientales. El sistema de recursos naturales y ambientales está conformado por los siguientes subsistemas:
1. Subsistema Hídrico.
2. Subsistema Orográfico.
3. Subsistema de Arbolado Urbano.</t>
    </r>
  </si>
  <si>
    <t xml:space="preserve"> -Escurrimientos. Corrientes intermitentes de caudal mínimo, presentes generalmente en época de invierno, tales como El Chilco, Charguayaco, Los Chancos, el Tejar y Quinche.
- Aguas Subterráneas, Acuíferos y Nacimientos de Agua. Aguas que se forman a partir de la infiltración de las lluvias y por aportes de los cursos superficiales. Viajan en forma vertical por la fuerza de la gravedad, generalmente hasta encontrar un piso impermeable. Se identifican acuíferos en barrios como: Pandiaco, Santa Matilde (Ojo de Agua), Mijitayo, Chapal, Centenario y Obrero.</t>
  </si>
  <si>
    <r>
      <rPr>
        <b/>
        <sz val="20"/>
        <rFont val="Arial Narrow"/>
        <family val="2"/>
      </rPr>
      <t xml:space="preserve">2. Cauces Construidos </t>
    </r>
    <r>
      <rPr>
        <sz val="20"/>
        <rFont val="Arial Narrow"/>
        <family val="2"/>
      </rPr>
      <t>Canal de conducción de aguas del Acueducto del Centenario en el tramo comprendido desde la bocatoma hasta la planta de tratamiento y los tramos en los que los ríos Mijitayo, Chapal y otros cuerpos hídricos se encuentren canalizados.</t>
    </r>
  </si>
  <si>
    <r>
      <rPr>
        <b/>
        <sz val="20"/>
        <rFont val="Arial Narrow"/>
        <family val="2"/>
      </rPr>
      <t xml:space="preserve">ARTICULO 124: Franja de Protección o Ronda Hídrica: </t>
    </r>
    <r>
      <rPr>
        <sz val="20"/>
        <rFont val="Arial Narrow"/>
        <family val="2"/>
      </rPr>
      <t xml:space="preserve">Son áreas requeridas para la protección y preservación ambiental de los cuerpos hídricos. En el suelo urbano la regulación de la franja de protección para causes naturales se define, así:
- En cuerpos hídricos estructurantes como los ríos Pasto, Chapal y Mijitayo, una franja no menor de treinta (30) metros a lado y lado del borde del cauce, en sectores no construidos.
- Una franja de regulación hídrica no menor de treinta (30) metros a lado y lado de los cuerpos hídricos estructurantes en sectores construidos, salvo que la reglamentación por tramos que realizará la Secretaria de Planeación Municipal previa concertación con CORPONARIÑO, determine dimensiones diferentes. Sin embargo, en ningún caso podrá ser inferior a quince (15) metros. La reglamentación tendrá en cuenta entre otras, las siguientes variables: grado de consolidación urbana (tendencias y perspectivas de transformación), existencia de amenazas (socavones, inundaciones, amenaza volcánica, etc.), continuidad vial, espacio público efectivo y conformación del perfil urbano establecido.
- En cauces naturales y cuerpos hídricos secundarios, una franja no menor de quince (15) metros a lado y lado del borde del cauce.                                                                                                                                                                </t>
    </r>
  </si>
  <si>
    <r>
      <rPr>
        <b/>
        <sz val="20"/>
        <rFont val="Arial Narrow"/>
        <family val="2"/>
      </rPr>
      <t>2. Cauces Construidos:</t>
    </r>
    <r>
      <rPr>
        <sz val="20"/>
        <rFont val="Arial Narrow"/>
        <family val="2"/>
      </rPr>
      <t xml:space="preserve"> Una franja no menor de treinta (30) metros a lado y lado del canal de conducción de aguas del acueducto del Centenario en el tramo comprendido desde la bocatoma hasta la planta de tratamiento.                                                                                                                                                                                                                                                                                                                                                                                                            En cauces construidos abiertos, una franja no menor de once (11) metros a lado y lado a partir del borde del canal.
- Una franja no menor de cinco (5) metros a lado y lado del box-coulvert en sectores construidos y en la tubería del trasvase del acueducto.
- La totalidad del área superficial del relleno, incluida la del box-coulvert.</t>
    </r>
  </si>
  <si>
    <r>
      <rPr>
        <b/>
        <sz val="20"/>
        <rFont val="Arial Narrow"/>
        <family val="2"/>
      </rPr>
      <t xml:space="preserve">ARTICULO 125. Subsistema Orográfico. </t>
    </r>
    <r>
      <rPr>
        <sz val="20"/>
        <rFont val="Arial Narrow"/>
        <family val="2"/>
      </rPr>
      <t xml:space="preserve">Constituye el entorno paisajístico de la ciudad, formado por colinas, laderas de pendiente y otras formas del relieve.
</t>
    </r>
    <r>
      <rPr>
        <b/>
        <sz val="20"/>
        <rFont val="Arial Narrow"/>
        <family val="2"/>
      </rPr>
      <t xml:space="preserve">a. Colinas. Elevaciones naturales </t>
    </r>
    <r>
      <rPr>
        <sz val="20"/>
        <rFont val="Arial Narrow"/>
        <family val="2"/>
      </rPr>
      <t xml:space="preserve">del terreno inferiores a 200 metros respecto a su base; son segmentos de las partes bajas de las montañas, cerros, volcanes u otras geoformas de mayor envergadura. En el área urbana se identifican las Colinas de Santiago, María Goretti, Bethlemitas, Aire Libre y Maridíaz; Piedemontes de Morasurco, Jongovito, Mapachico y Cujacal; flanco derecho del río Pasto desde los Dos Puentes hasta Briceño, loma de El Centenario, Alto Chapalito, Torobajo y Praga.
</t>
    </r>
    <r>
      <rPr>
        <b/>
        <sz val="20"/>
        <rFont val="Arial Narrow"/>
        <family val="2"/>
      </rPr>
      <t xml:space="preserve">b. Laderas. </t>
    </r>
    <r>
      <rPr>
        <sz val="20"/>
        <rFont val="Arial Narrow"/>
        <family val="2"/>
      </rPr>
      <t>Son geoformas con pendientes mayores a cuarenta y cinco grados (45o), es decir el declive de una colina, monte, meseta, volcán montaña, por cualquiera de sus lados, entre ellas encontramos: Laderas que bordean la ciudad como Juanoy, Tescual, Chávez, Cujacal, Aranda, Torobajo y Cañón del río Pasto, entre otras.</t>
    </r>
  </si>
  <si>
    <r>
      <rPr>
        <b/>
        <sz val="20"/>
        <rFont val="Arial Narrow"/>
        <family val="2"/>
      </rPr>
      <t>Primario:</t>
    </r>
    <r>
      <rPr>
        <sz val="20"/>
        <rFont val="Arial Narrow"/>
        <family val="2"/>
      </rPr>
      <t xml:space="preserve"> Cuando se encuentra en una etapa madura de sucesión, en la cual la estructura y composición son el resultado de procesos ecológicos no intervenidos por actividad humana.
</t>
    </r>
    <r>
      <rPr>
        <b/>
        <sz val="20"/>
        <rFont val="Arial Narrow"/>
        <family val="2"/>
      </rPr>
      <t>- Secundario:</t>
    </r>
    <r>
      <rPr>
        <sz val="20"/>
        <rFont val="Arial Narrow"/>
        <family val="2"/>
      </rPr>
      <t xml:space="preserve"> Bosque que después de haber sido intervenido antropicamente (quemas, sobrepastoreo o uso agropecuario) o devastado por accidentes naturales (huracanes, derrumbes e inundaciones), vuelve a recuperar su equilibrio natural a través de una sucesión de especies colonizadas.
</t>
    </r>
    <r>
      <rPr>
        <b/>
        <sz val="20"/>
        <rFont val="Arial Narrow"/>
        <family val="2"/>
      </rPr>
      <t>b. Bosque Plantado</t>
    </r>
    <r>
      <rPr>
        <sz val="20"/>
        <rFont val="Arial Narrow"/>
        <family val="2"/>
      </rPr>
      <t>. Es el resultado de la aplicación de técnicas silviculturales contenidas en un plan de manejo forestal. Las especies arbóreas sembradas por el hombre pueden ser de tipo protector, productor-protector y productor con fines comerciales y de protección. En el casco urbano se encuentran relictos de bosques en algunos tramos de la margen del río Pasto entre la bocatoma del centenario y Briceño, bosques ubicados en sectores como Santiago, predios del asilo Perpetuo Socorro, predios de instituciones como SENA y CORPONARIÑO Finca Lope, Chapalito (Batallón Batalla de Boyacá) y Maridíaz, entre otros.</t>
    </r>
  </si>
  <si>
    <t>Amenaza por deslizamientos y erosiones.
- Amenaza por extracción minera: Canteras y extracción de arcilla para alfarería.
- Amenaza por incendios forestales.
- Amenaza por presencia de líneas de conducción eléctrica de alta tensión.
- Amenaza Tecnológica.</t>
  </si>
  <si>
    <r>
      <rPr>
        <b/>
        <sz val="20"/>
        <rFont val="Arial Narrow"/>
        <family val="2"/>
      </rPr>
      <t>ARTICULO 127  PARÁGRAFO</t>
    </r>
    <r>
      <rPr>
        <sz val="20"/>
        <rFont val="Arial Narrow"/>
        <family val="2"/>
      </rPr>
      <t>: La inclusión de los resultados de estudios de vulnerabilidad por amenaza volcánica, avalados por la autoridad competente, se realizara en el ajuste extraordinario del que será objeto el presente Acuerdo.</t>
    </r>
  </si>
  <si>
    <r>
      <t>ARTICULO 128 PARÁGRAFO:</t>
    </r>
    <r>
      <rPr>
        <sz val="20"/>
        <rFont val="Arial Narrow"/>
        <family val="2"/>
      </rPr>
      <t xml:space="preserve"> La prevención de desastres será materia de interés colectivo y las medidas tomadas para evitar o mitigar los efectos de su ocurrencia serán de obligatorio cumplimiento.</t>
    </r>
  </si>
  <si>
    <t>penetración de una placa en el manto, razón por la cual todas las construcciones deben ceñirse a lo establecido en la Normatividad Nacional de Sismo-Resistencia.
Las amenazas geológicas se espacializan en el Plano No. 10 A con sus respectivas convenciones.                                                                                                                                                                           2. Amenaza Hidrológicaa. Zona de Influencia del Río Pasto. En su recorrido por el área urbana de la ciudad, de los barrios El Popular hacia Briceño, especialmente en algunos sectores de los barrios Popular, Pucalpa, Pinos del Norte, SENA, entrada a la Carolina, Normandía, El Cilindro, Gran Colombia, San José, Rincón del Paraíso, Los Aquines, Santander, Centenario, Dos Puentes, Hullaguanga, Las Cuadras, Morasurco, Meandro José Ignacio Zarama, Pandiaco, y Juan XXIII.
b. Zona de Influencia del Rio Chapal – Loreana. Sectores de los barrios Chapal, El Pilar, La Vega, El Remanso, Las Lunas, Fátima y la zona aledaña al Estadio Libertad.
c. Zonas de Influencia del Río Mijitayo. Sectores de los barrios Mijitayo, San Felipe, Normal Nacional de Pasto, San Ignacio y Bombona.</t>
  </si>
  <si>
    <r>
      <rPr>
        <b/>
        <sz val="20"/>
        <rFont val="Arial Narrow"/>
        <family val="2"/>
      </rPr>
      <t xml:space="preserve">ARTICULO 129 PARÁGRAFO: </t>
    </r>
    <r>
      <rPr>
        <sz val="20"/>
        <rFont val="Arial Narrow"/>
        <family val="2"/>
      </rPr>
      <t>En los suelos urbanos identificados en el mapa elaborado o que elabore el IDEAM, como zonas propensas a inundaciones, queda totalmente prohibido el desarrollo de nuevas actuaciones urbanísticas, salvo que estudios puntuales determinen la posibilidad de su mitigación. Espacializados en el plano No. 10B con sus respectivas convenciones.</t>
    </r>
  </si>
  <si>
    <t>d. Zona de Influencia de la Quebrada Membrillo Guaico – Guachucal. Sectores de los barrios Cantarana, Madrigal I y II, Potrerillo, Venecia y Las Lunas.
e. Zona de Influencia de las Quebradas Cuatarras – San Miguel. Sectores aledaños a Jardines de las Mercedes y barrios Nueva Colombia, Niza y San Miguel.
f. Zona de Influencia de la Quebrada La Gallinacera. Sectores del barrio Aranda y Colegio Pedagógico.
g. Áreas de Inundación por Alta Precipitación Pluvial. Partes bajas del área urbana, zonas de los barrios Cantarana, Figueroa, Niza, La Minga, Madrigal, Puertas del Sol, Nueva Colombia y Fátima, entre otros.                                                                                                                                  ARTÍCULO 130. Subsistema de Amenazas Antrópicas. Conformado por fenómenos de formación y transformación continua del territorio, cuya característica principal es la posibilidad de intervención del ser humano en su ocurrencia o magnitud.</t>
  </si>
  <si>
    <t xml:space="preserve">1. Amenaza por erosiones y deslizamientos. Áreas propensas a erosión y deslizamientos como taludes y laderas con pendientes altas. En el área urbana del Municipio se identifican los siguientes sectores:
a. Amenaza por laderas o pendientes altas. Ubicadas en las laderas de Juanoy Alto, Tescual, Torobajo, escarpes del río Pasto, y los barrios Marquetalia, Santa Matilde y El Porvenir.
b. Amenaza en taludes por cortes de vías. Ubicados en algunos sectores de la Avenida Panamericana (Niza – Bachue, Atahualpa - Balcones), Calle 19 sector Maridíaz, Calle 18 sector Bethlemitas, Ciudad Real, Loma Barrio Centenario, antigua salida al norte, subida al cementerio El Carmen, vía la Milagrosa - Barrio Cementerio, Carrera 4ª. Emilio Botero, salida al oriente en sus dos costados desde el monumento a la Paz hasta el barrio La Estrella, y en el costado izquierdo de las vías de acceso al SENA, a los barrios Pucalpa III, Pinar del Río, CESMAG y Aire Libre, entre otros.                                                                                                                                                                                                                                                  2. Amenaza por Extracción Minera
a. Amenaza en Canteras. Canteras ubicadas en algunos sectores de Torobajo, Toroalto y Chapal.
b. Amenaza por Extracción de Arcilla para la Actividad de Alfarería. En algunos sectores de </t>
  </si>
  <si>
    <t>los barrios El Pilar, Villa Nueva, Caicedo, parte alta del barrio Chapal, Tamasagra, Granada, Santa Matilde, Aranda, Cementerio, Carolina, Sindagua, Los Rosales, Carlos Pizarro, Betania, Mijitayo, Anganoy, La Paz y el sector de la antigua salida al Norte, entre otros.                 c. Amenaza por Presunta Presencia de Socavones. En algunos sectores de los barrios como Los Balcones, Villa Lucia, Casa Bella I y II, Los Abedules, Bella Vista, Caicedo, San Juan de los Pastos, Santa Clara, Salida a Oriente, Popular, Altos de Villa Docente, Chambú, Granada, parte posterior de Villa Recreo, La Carolina, Las Brisas, Doce de Octubre, respaldo del barrio La Habana, Villas del Viento, Los Robles, Fray Ezequiel, Buenos Aires, Jazmines, Las Cabañas, Loma de Pedagógico, Batallón Boyacá - Chapalito,Albergue del Sol, Altos de Lorenzo, Alameda y áreas colindantes con los Barrios Siete de Agosto y Doce Octubre.
3. Amenaza por Incendios Forestales. Zonas propensas a incendios forestales en bosques naturales y plantados, entre los que se encuentran: Las Lomas de Tescual, Torobajo y plantaciones de bosques del área urbana.                                                                                               4. Amenaza por Presencia de Líneas de Conducción Eléctrica de Alta Tensión. Ubicadas en los diferentes extremos del área urbana (planos ISA - CEDENAR), afecta zonas de Sol de Oriente (Aranda), Hacienda Gualcalá, La Palma y La Cruz, entre otras.</t>
  </si>
  <si>
    <t>5. Amenaza Tecnológica. Son factores de contaminación del aire, agua, suelo y recursos naturales renovables producidos por la introducción de sustancias o formas de energía que actual o potencialmente pueden producir alteración ambiental en cantidades, concentraciones o niveles capaces de interferir en el bienestar y la salud de las personas,                                                     -Alteraciones en Corrientes Hídricas debido a la alta sedimentación y alteración nociva del cauce natural de las aguas.
- Ruido que supera los decibeles permitidos en la normatividad establecida para tal fin.                   - Acumulación o disposición inadecuada de residuos, basuras, desechos y desperdicios.
- Uso y/o manejo inadecuado de sustancias peligrosas.
Las áreas propensas a amenazas antrópicas se espacializan en el plano No. 10C con sus respectivas convenciones.</t>
  </si>
  <si>
    <r>
      <rPr>
        <b/>
        <sz val="20"/>
        <rFont val="Arial Narrow"/>
        <family val="2"/>
      </rPr>
      <t>ARTICULO 130  PARÁGRAFO PRIMERO:</t>
    </r>
    <r>
      <rPr>
        <sz val="20"/>
        <rFont val="Arial Narrow"/>
        <family val="2"/>
      </rPr>
      <t xml:space="preserve"> Hacen parte del subsistema de amenazas antrópicas, además de las identificadas en el presente articulo, aquellas áreas que por estudios técnicos o por ocurrencia de un evento, se compruebe que son susceptibles o propensas a inundaciones, deslizamientos, erosiones, subsidencias, incendios o contaminación atmosférica                                                                                                                      </t>
    </r>
    <r>
      <rPr>
        <b/>
        <sz val="20"/>
        <rFont val="Arial Narrow"/>
        <family val="2"/>
      </rPr>
      <t xml:space="preserve">PARÁGRAFO SEGUNDO: </t>
    </r>
    <r>
      <rPr>
        <sz val="20"/>
        <rFont val="Arial Narrow"/>
        <family val="2"/>
      </rPr>
      <t>Los factores descritos en el presente artículo serán monitoreados y controlados por las autoridades ambientales competentes y por particulares, dando aplicación al principio de precaución, con el fin de impedir la degradación del medio ambiente. En caso de ocurrencia o de amenaza evidente por episodios de contaminación y proliferación de elementos contaminantes del aire, agua, suelo y paisaje, el Alcalde del Municipio de Pasto, podrá declarar los estados de alarma por contaminación de conformidad con el decreto ley 2811 de 1974.</t>
    </r>
  </si>
  <si>
    <r>
      <rPr>
        <b/>
        <sz val="20"/>
        <rFont val="Arial Narrow"/>
        <family val="2"/>
      </rPr>
      <t xml:space="preserve"> ARTICULO  75  Subsistema de Áreas y Elementos Patrimoniales del Espacio Público.PARÁGRAFO PRIMERO:</t>
    </r>
    <r>
      <rPr>
        <sz val="20"/>
        <rFont val="Arial Narrow"/>
        <family val="2"/>
      </rPr>
      <t xml:space="preserve"> Las disposiciones específicas del sistema del espacio público en sectores de interés patrimonial, en cuanto a la preservación y protección del patrimonio, serán reglamentadas por el Plan Especial de Manejo y Protección del Patrimonio, en el cual se establecerán las acciones necesarias para garantizar su protección y sostenibilidad en el tiempo.                                                                                                                                                                                                                                                              </t>
    </r>
    <r>
      <rPr>
        <b/>
        <sz val="20"/>
        <rFont val="Arial Narrow"/>
        <family val="2"/>
      </rPr>
      <t xml:space="preserve">ARTICULO 76. Áreas y Elementos para la Conservación y Preservación de las Obras de Interés Público y de Patrimonio Cultural. PARÁGRAFO: </t>
    </r>
    <r>
      <rPr>
        <sz val="20"/>
        <rFont val="Arial Narrow"/>
        <family val="2"/>
      </rPr>
      <t>En predios catalogados como de conservación, en conjuntos urbanos de conservación y su área de influencia, no podrán instalarse antenas de comunicación.</t>
    </r>
  </si>
  <si>
    <t>ARTICULO 332. Componentes del Sistema de Amenazas y Riesgos. El sistema de amenazas y riesgos está compuesto por los siguientes subsistemas:                                                                                                                                                                                                                                        1. Subsistema de Amenazas Naturales. Se clasifica en:
- Amenaza Geológica: Volcánica, Sísmica y Remoción de Masas                                                                                                                                                                                                                               - Amenaza Metereologica: Sequía, Heladas Y Niebla.
- Amenaza Hidrológica: Inundaciones Fluviales Y Avenidas Torrenciales.
2. Subsistema de Amenazas Antrópicas. Se clasifica en:
- Amenaza por Deforestación
- Amenaza por Incendios Forestales
- Amenaza por Erosión
- Amenaza por Presencia de Socavones
- Amenaza por Líneas de Conducción Eléctrica
- Amenaza Tecnológica</t>
  </si>
  <si>
    <r>
      <rPr>
        <b/>
        <sz val="20"/>
        <rFont val="Arial Narrow"/>
        <family val="2"/>
      </rPr>
      <t>ARTICULO 331. Sistema de Amenazas y Riesgos   PARÁGRAFO PRIMERO:</t>
    </r>
    <r>
      <rPr>
        <sz val="20"/>
        <rFont val="Arial Narrow"/>
        <family val="2"/>
      </rPr>
      <t xml:space="preserve"> La gestión del riesgo será objeto de un ajuste extraordinario del Plan de Ordenamiento Territorial, en el cual se evaluara el grado de amenaza y vulnerabilidad a que están expuestos los asentamientos humanos, con el fin de determinar las acciones y actuaciones urbanísticas necesarias para la mitigación del riesgo, y complementara la normatividad especifica de usos, tratamientos y aprovechamientos en sectores con presencia de amenazas.                                                                                                                                                  </t>
    </r>
    <r>
      <rPr>
        <b/>
        <sz val="20"/>
        <rFont val="Arial Narrow"/>
        <family val="2"/>
      </rPr>
      <t xml:space="preserve">PARÁGRAFO SEGUNDO: </t>
    </r>
    <r>
      <rPr>
        <sz val="20"/>
        <rFont val="Arial Narrow"/>
        <family val="2"/>
      </rPr>
      <t>La realización de estudios que determinen la existencia de otro tipo de amenazas no identificadas en el presente Acuerdo y los estudios de vulnerabilidad realizados o avalados por la entidad competente, serán objeto de inclusión al Plan de Ordenamiento Territorial, en los términos que especifique y defina el Consejo Consultivo de Ordenamiento Territorial.</t>
    </r>
    <r>
      <rPr>
        <b/>
        <sz val="20"/>
        <rFont val="Arial Narrow"/>
        <family val="2"/>
      </rPr>
      <t xml:space="preserve">                                                                                                                                                                                                                                                           ARTICULO 332 PARÁGRAFO:</t>
    </r>
    <r>
      <rPr>
        <sz val="20"/>
        <rFont val="Arial Narrow"/>
        <family val="2"/>
      </rPr>
      <t xml:space="preserve"> La prevención de desastres será materia de interés colectivo y las medidas tomadas para evitar o mitigar los efectos de su ocurrencia serán de obligatorio cumplimiento.                                                                                                                                                                                                                                                                                                           </t>
    </r>
    <r>
      <rPr>
        <b/>
        <sz val="20"/>
        <rFont val="Arial Narrow"/>
        <family val="2"/>
      </rPr>
      <t>ARTICULO 334 PARÁGRAFO PRIMERO:</t>
    </r>
    <r>
      <rPr>
        <sz val="20"/>
        <rFont val="Arial Narrow"/>
        <family val="2"/>
      </rPr>
      <t xml:space="preserve"> Además de las clasificaciones establecidas en el presente articulo, hacen parte del subsistema de amenazas antropicas, áreas que por estudios técnicos o por ocurrencia de un evento se compruebe que son propensas a deslizamientos, erosiones, subsidencias, inundaciones, incendios o contaminación atmosférica.                                                                                                                                                                                                                                                                                                                                  </t>
    </r>
    <r>
      <rPr>
        <b/>
        <sz val="20"/>
        <rFont val="Arial Narrow"/>
        <family val="2"/>
      </rPr>
      <t>PARÁGRAFO SEGUNDO:</t>
    </r>
    <r>
      <rPr>
        <sz val="20"/>
        <rFont val="Arial Narrow"/>
        <family val="2"/>
      </rPr>
      <t xml:space="preserve"> Los factores descritos en el presente artículo deben ser monitoreados y controlados por las autoridades ambientales y por particulares, dando aplicación al principio de precaución para impedir la degradación del medio ambiente</t>
    </r>
  </si>
  <si>
    <r>
      <rPr>
        <b/>
        <sz val="20"/>
        <rFont val="Arial Narrow"/>
        <family val="2"/>
      </rPr>
      <t>ARITCULO 279 PARÁGRAFO:</t>
    </r>
    <r>
      <rPr>
        <sz val="20"/>
        <rFont val="Arial Narrow"/>
        <family val="2"/>
      </rPr>
      <t xml:space="preserve"> En estos terrenos no podrán autorizarse actuaciones urbanísticas de subdivisión, parcelación o edificación de inmuebles que impliquen la alteración o transformación de su uso actual, de conformidad con la normatividad vigente.</t>
    </r>
  </si>
  <si>
    <t>SERVICIOS PUBLICOS.  ACUERDO 026 DE 2009</t>
  </si>
  <si>
    <r>
      <t xml:space="preserve">ARTICULO 313. Subsistema de Servicios Públicos Domiciliarios. </t>
    </r>
    <r>
      <rPr>
        <sz val="20"/>
        <rFont val="Arial Narrow"/>
        <family val="2"/>
      </rPr>
      <t>Dentro de este subsistema se identifican las zonas de utilidad pública para la ubicación de infraestructuras primarias en la provisión de servicios públicos domiciliarios, incluidas sus áreas de influencia y la infraestructura que permite la prestación del servicio público domiciliario básico conmutado mediante la transmisión de imagen, datos y voz a través de redes, con acceso generalizado al público</t>
    </r>
    <r>
      <rPr>
        <b/>
        <sz val="20"/>
        <rFont val="Arial Narrow"/>
        <family val="2"/>
      </rPr>
      <t>.                                                                                                                                                           ARTICULO 314. Clasificación Subsistema de Servicios Públicos Domiciliarios.                                                                                                                                                                                                                    1</t>
    </r>
    <r>
      <rPr>
        <sz val="20"/>
        <rFont val="Arial Narrow"/>
        <family val="2"/>
      </rPr>
      <t>. Acueducto.                                                                                                                                                                                                                                                                                                                                                                                 2. Alcantarillado: a. Alcantarillado Sanitario b. Alcantarillado pluvial                                                                                                                                                                                                                                     3  Energía Eléctrica Rural y Alumbrado Público                                                                                                                                                                                                                                                                                                          4. Servicio de Telecomunicaciones.                                                                                                                                                                                                                                                                                                        5. Servicio de Gas.                                                                                                                                                                                                                                                                                                                                                  6. Servicio de Aseo</t>
    </r>
  </si>
  <si>
    <r>
      <t xml:space="preserve">ARTICULO 313. Subsistema de Servicios Públicos Domiciliarios: </t>
    </r>
    <r>
      <rPr>
        <sz val="18"/>
        <rFont val="Arial Narrow"/>
        <family val="2"/>
      </rPr>
      <t xml:space="preserve">Las empresas responsables de la prestación de estos servicios están obligadas a cumplir la normativa establecida para la instalación de antenas de telecomunicaciones, regularización e implementación de equipamientos e infraestructura, descrita en el Capitulo 5 del Componente Rural.                                                                                                                                                                                                                                                                                                                             </t>
    </r>
    <r>
      <rPr>
        <b/>
        <sz val="18"/>
        <rFont val="Arial Narrow"/>
        <family val="2"/>
      </rPr>
      <t xml:space="preserve">ARTICULO 314. Clasificación Subsistema de Servicios Públicos Domiciliarios.                                                                                                                                                                                                              </t>
    </r>
    <r>
      <rPr>
        <sz val="18"/>
        <rFont val="Arial Narrow"/>
        <family val="2"/>
      </rPr>
      <t xml:space="preserve"> 1.Para el emplazamiento de la infraestructura de redes de acueducto y alcantarillado, debe elaborarse el respectivo plan maestro, en el que se tendrá en cuenta la normativa del sistema vial existente y proyectado, contenido en el sistema de movilidad del componente rural del presente Acuerdo                                                  3. Para la instalación de líneas de transmisión se tendrá en cuenta los siguientes requisitos:
a. Toda línea de transmisión con tensión nominal igual o mayor a 57.5KV, debe tener una zona de servidumbre, denominada zona de seguridad o derecho de vía.
b. Dentro de la zona de servidumbre se debe impedir la siembra de árboles o arbustos que con el transcurrir del tiempo alcancen a las líneas y se constituyan en un peligro para ellas.
</t>
    </r>
  </si>
  <si>
    <r>
      <rPr>
        <sz val="18"/>
        <rFont val="Arial Narrow"/>
        <family val="2"/>
      </rPr>
      <t>c. Se prohíbe la construcción de edificaciones o estructuras en la zona de servidumbre, debido al riesgo que genera para personas, animales, y la misma estructura.</t>
    </r>
    <r>
      <rPr>
        <b/>
        <sz val="18"/>
        <rFont val="Arial Narrow"/>
        <family val="2"/>
      </rPr>
      <t xml:space="preserve">
i</t>
    </r>
    <r>
      <rPr>
        <sz val="18"/>
        <rFont val="Arial Narrow"/>
        <family val="2"/>
      </rPr>
      <t>nstalaciones eléctricas RETIE para exposición ocupacional, de igual forma estos valores de exposición se tendrán en cuenta para las áreas aledañas por fuera de la servidumbre.
f. Para efectos del presente acuerdo y en concordancia con las tensiones normalizadas en el país, se fijan, en la siguiente tabla, los valores mínimos requeridos en el ancho de la zona de servidumbre, cuyo centro corresponderá al eje de la línea                                                                                                                                      4.Las antenas de telecomunicaciones, estaciones de comunicación celular y satelital, no podrán ubicarse en áreas de conservación y protección ambiental,de amenaza y riesgo, de implantación para equipamientos sociales, en cabeceras corregimentales, centros poblados, vivienda campestre e inmuebles de conservación. Las empresas prestadoras de este servicio deben prever acciones que permitan mitigar el impacto generado.                                                                            6. El relleno sanitario y las plantas incineradoras de residuos deben ubicarse en Suelo Rural en el sector de Daza (Relleno Antanas), en áreas que cumplan requisitos técnicos, ambientales y sociales, de ubicación, instalación, operación y cierre certificadas por el Ministerio del Medio Ambiente, CORPONARIÑO o la autoridad ambiental competente.                                                                                                                                                            PARÁGRAFO: Residuos Hospitalarios y Similares. Las instituciones prestadoras de servicios de salud, deberán contar con la recolección, transporte, acopio y disposición final de residuos biomédicos y peligrosos en una celda especial en el Relleno Sanitario Antanas u otro sitio similar que cumpla requisitos técnicos, ambientales y sociales, de ubicación, instalación, operación y cierre exigidos por el Ministerio del Medio Ambiente, CORPONARIÑO o la autoridad ambiental competente.</t>
    </r>
  </si>
  <si>
    <r>
      <rPr>
        <b/>
        <sz val="22"/>
        <rFont val="Arial Narrow"/>
        <family val="2"/>
      </rPr>
      <t>SUELO. ACUERDO 026 DE 2009.</t>
    </r>
    <r>
      <rPr>
        <sz val="22"/>
        <rFont val="Arial Narrow"/>
        <family val="2"/>
      </rPr>
      <t xml:space="preserve">
</t>
    </r>
  </si>
  <si>
    <r>
      <t xml:space="preserve">ARTICULO 282. </t>
    </r>
    <r>
      <rPr>
        <sz val="16"/>
        <rFont val="Arial Narrow"/>
        <family val="2"/>
      </rPr>
      <t>Corregimientos Municipales. Teniendo en cuenta características naturales, ambientales, socioeconómicas, político administrativas, físico espaciales y para garantizar el manejo eficiente y equitativo de los recursos, el área rural del municipio de Pasto se divide en diecisiete (17) corregimientos, así:                                                                                                                                                                                         1. Buesaquillo, con cabecera en Buesaquillo centro.
2. Cabrera, con cabecera en Cabrera Centro.
3. Catambuco, con cabecera en Catambuco centro.
4. El Encano, con cabecera en El Encano centro.
5. El Socorro, con cabecera en El Socorro centro.
6. Genoy, con cabecera en Genoy centro.
7. Gualmatán, con cabecera en Gualmatán.
8. Jamondino, con cabecera en Jamondino centro.
9. Jongovito, con cabecera en Jongovito centro.
10. La Caldera, con cabecera en La Caldera centro.
11. La Laguna, con cabecera en La Laguna centro.
12. Mapachico, con cabecera en Mapachico centro.
13. Mocondino, con cabecera en Mocondino centro.
14. Morasurco, con cabecera en Daza.
15. Obonuco, con cabecera en Obonuco centro.
16. San Fernando, con cabecera en San Fernando centro.
17. Santa Bárbara, con cabecera en Santa Bárbara centro.</t>
    </r>
  </si>
  <si>
    <r>
      <t xml:space="preserve">ARTICULO 283 : PARÁGRAFO PRIMERO: </t>
    </r>
    <r>
      <rPr>
        <sz val="18"/>
        <rFont val="Arial Narrow"/>
        <family val="2"/>
      </rPr>
      <t>La Secretaria de Planeación Municipal o la entidad que haga sus veces, definirá los límites de los centros poblados y cabeceras corregimentales que no se encuentren determinados en el Plano No. 20 con sus respectivas convenciones.</t>
    </r>
  </si>
  <si>
    <r>
      <t xml:space="preserve">TITULO III -COMPONENTE RURAL DEL POT -CAPITULO 3 - SSISTEMA DE INFRAESTRUCTURA BÁSICA Y COMPLEMENTARIA                                                                                                                                                                                       ARTICULO 309. </t>
    </r>
    <r>
      <rPr>
        <sz val="16"/>
        <rFont val="Arial Narrow"/>
        <family val="2"/>
      </rPr>
      <t xml:space="preserve">Clasificación de Equipamientos.                                                                                                                                                                                                                                                               Dependiendo de su naturaleza los equipamientos se clasifican en:                                                                                                                                                                                                                                        1. Económico.    2. Social.         3. Institucional                                                                                                                                                                                                                                                                                                                                                           .                                                                                                                                                                                                                                                                                                                                                                                                                                                                                                                                                                                                                                                                                </t>
    </r>
    <r>
      <rPr>
        <b/>
        <sz val="16"/>
        <rFont val="Arial Narrow"/>
        <family val="2"/>
      </rPr>
      <t xml:space="preserve">ARTICULO 310. Equipamiento Económico: </t>
    </r>
    <r>
      <rPr>
        <sz val="16"/>
        <rFont val="Arial Narrow"/>
        <family val="2"/>
      </rPr>
      <t xml:space="preserve">Necesario para el desenvolvimiento y desarrollo de las actividades de producción, transformación, almacenamiento y comercialización que soportan la economía, en esta clasificación se encuentran los equipamientos para el abastecimiento, intercambio y compraventa al por mayor, centros de acopio, parques industriales, terminales de carga. Los cuales se ubicaran única y exclusivamente en los corredores viales suburbanos del suelo rural de desarrollo restringido, espacializados en el plano No. 24 con sus respectivas convenciones.                                                                                     </t>
    </r>
    <r>
      <rPr>
        <b/>
        <sz val="16"/>
        <rFont val="Arial Narrow"/>
        <family val="2"/>
      </rPr>
      <t>a. Parque Industrial.</t>
    </r>
    <r>
      <rPr>
        <sz val="16"/>
        <rFont val="Arial Narrow"/>
        <family val="2"/>
      </rPr>
      <t xml:space="preserve">Conjunto de industrias afines o complementarias con condiciones comunes de ubicación, infraestructura, equipamiento y servicios, que cuenta con un sistema de zonificación interna de los usos permitidos en el predio o predios en que se localizan y que están sometidos al régimen de propiedad horizontal. </t>
    </r>
    <r>
      <rPr>
        <b/>
        <sz val="16"/>
        <rFont val="Arial Narrow"/>
        <family val="2"/>
      </rPr>
      <t xml:space="preserve">localizacion: </t>
    </r>
    <r>
      <rPr>
        <sz val="16"/>
        <rFont val="Arial Narrow"/>
        <family val="2"/>
      </rPr>
      <t>Se proyecta su emplazamiento, únicamente, en las áreas que para estos usos se delimiten en el Corredor Vial Suburbano Variante Paso Nacional por Pasto, ubicado en el Tramo Intercambiador San Fernando – Intercambiador Catambuco desde la vereda San José de Catambuco, pasando por Botana, Jamondino y Dolores, previa la formulación y aprobación de la respectiva Unidad de Planificación Rural, espacializadas en el plano No. 24.</t>
    </r>
  </si>
  <si>
    <r>
      <t xml:space="preserve">Instituto Francisco de la Villota en el corregimiento de Genoy; Centros educativos de Mapachico, Alianza para el progreso, Cristo Rey, La Estrella y San Rafael; Colegio Juan Pablo II y Agustín Agualongo; Centro educativo de Buesaquillo, Mocondino, El Encano, José Antonio Galán, Aurelio Arturo Martínez; Colegio Nuestra Señora de Guadalupe, Obonuco, Liceo Central Femenino extensión Gualmatán y las escuelas, jardines, preescolares localizadas en los distintos corregimientos por el sistema de  zonificación de redes educativas de la Secretaría de Educación Municipal.                                                                                                                                                                                                                                                        </t>
    </r>
    <r>
      <rPr>
        <b/>
        <sz val="16"/>
        <rFont val="Arial Narrow"/>
        <family val="2"/>
      </rPr>
      <t>3. Bienestar Social.</t>
    </r>
    <r>
      <rPr>
        <sz val="16"/>
        <rFont val="Arial Narrow"/>
        <family val="2"/>
      </rPr>
      <t xml:space="preserve"> Instalaciones destinadas a la promoción del desarrollo de la población mediante la información, orientación y prestación de servicios o ayudas colectivas para grupos específicos como: hogares de bienestar, hogares para el adulto mayor, centro de rehabilitación por adicción o discapacidad. Deben proveer áreas de parqueo para garantizar la movilidad peatonal y vehicular al interior del predio. 4. Cultura. Instalaciones destinadas a la promoción, difusión y práctica de manifestaciones del arte y reconocimiento de la cultura tradicional. Pertenecen a este grupo las instalaciones destinados a la prestación de servicios de asistencia religiosa y espiritual, como templos y capillas. 5. Deporte. Instalaciones destinadas a la práctica del ejercicio físico a nivel recreativo y de alta competencia, como la Unidad deportiva, recreativa, ambiental y paisajística (UDRA), polideportivos y canchas deportivas, entre otros.</t>
    </r>
  </si>
  <si>
    <r>
      <t xml:space="preserve">b. Central de Abastos. </t>
    </r>
    <r>
      <rPr>
        <sz val="16"/>
        <rFont val="Arial Narrow"/>
        <family val="2"/>
      </rPr>
      <t>Infraestructura de escala e impacto regional, destinada al acopio de productos agrícolas y pecuarios con el fin de ser comercializados.
Localización: Se proyecta su emplazamiento en las áreas definidas como corredores regionales viales suburbanos Coba Negra - Pasto – San Fernando, previa la formulación y aprobación de la respectiva Unidad de Planificación Rural, especializados en el plano No. 28 con sus respectivas convenciones.</t>
    </r>
    <r>
      <rPr>
        <b/>
        <sz val="16"/>
        <rFont val="Arial Narrow"/>
        <family val="2"/>
      </rPr>
      <t xml:space="preserve">
c. Plazas de Mercado. I</t>
    </r>
    <r>
      <rPr>
        <sz val="16"/>
        <rFont val="Arial Narrow"/>
        <family val="2"/>
      </rPr>
      <t>nfraestructura especializada para la comercialización de productos para el abastecimiento alimentario, ubicadas en cabeceras corregimentales y centros poblados.</t>
    </r>
    <r>
      <rPr>
        <b/>
        <sz val="16"/>
        <rFont val="Arial Narrow"/>
        <family val="2"/>
      </rPr>
      <t xml:space="preserve">
d. Plaza de Ferias. </t>
    </r>
    <r>
      <rPr>
        <sz val="16"/>
        <rFont val="Arial Narrow"/>
        <family val="2"/>
      </rPr>
      <t xml:space="preserve">Infraestructura especializada para la comercialización de especies animales mayores y menores                                                                                                                                                                                           </t>
    </r>
    <r>
      <rPr>
        <b/>
        <sz val="16"/>
        <rFont val="Arial Narrow"/>
        <family val="2"/>
      </rPr>
      <t>ARTICULO 311. Equipamiento Social.</t>
    </r>
    <r>
      <rPr>
        <sz val="16"/>
        <rFont val="Arial Narrow"/>
        <family val="2"/>
      </rPr>
      <t xml:space="preserve">
Útil en la satisfacción de las necesidades básicas de la población como salud, educación, bienestar social, cultura, religión y deporte.                                                                                                                                                                                            </t>
    </r>
    <r>
      <rPr>
        <b/>
        <sz val="16"/>
        <rFont val="Arial Narrow"/>
        <family val="2"/>
      </rPr>
      <t>1. Salud</t>
    </r>
    <r>
      <rPr>
        <sz val="16"/>
        <rFont val="Arial Narrow"/>
        <family val="2"/>
      </rPr>
      <t xml:space="preserve">. Equipamientos destinados a la prestación de servicios de salud, facilitando el desarrollo de actividades de consulta médica general, atención odontológica, promoción y prevención, apoyo diagnóstico y terapéutico, atención de urgencias, partos, cirugía ambulatoria y laboratorio clínico, tales como: Centros de salud ubicados en Genoy, Catambuco, La Laguna, El Encano y el centro odontológico Villa María (corregimiento de Mapachico), Puestos de salud ubicados en Mapachico, Obonuco, Santa Bárbara, Cabrera, La Alianza (corregimiento de Buesaquillo) y Daza (corregimiento de Morasurco)                                                                                                                                                                                             </t>
    </r>
    <r>
      <rPr>
        <b/>
        <sz val="16"/>
        <rFont val="Arial Narrow"/>
        <family val="2"/>
      </rPr>
      <t>2. Educación.</t>
    </r>
    <r>
      <rPr>
        <sz val="16"/>
        <rFont val="Arial Narrow"/>
        <family val="2"/>
      </rPr>
      <t xml:space="preserve"> Establecimientos destinados a la formación integral y capacitación de personas en universidades, institutos, colegios, escuelas, jardines, preescolares y centros experimentales. Se identifican entre otros los siguientes:
</t>
    </r>
  </si>
  <si>
    <r>
      <t xml:space="preserve">ARTICULO 310: PARÁGRAFO: </t>
    </r>
    <r>
      <rPr>
        <sz val="16"/>
        <rFont val="Arial Narrow"/>
        <family val="2"/>
      </rPr>
      <t xml:space="preserve">La distribución espacial, zonificación, programa de necesidades e infraestructura para permitir su implantación, serán determinados por la Unidad de Planificación Rural. Las condiciones ambientales y de salubridad se someterán a la aprobación de las entidades competentes                                                                                                                                                                                                                                  </t>
    </r>
    <r>
      <rPr>
        <b/>
        <sz val="16"/>
        <rFont val="Arial Narrow"/>
        <family val="2"/>
      </rPr>
      <t>ARTICULO 311. Equipamiento Social.</t>
    </r>
    <r>
      <rPr>
        <sz val="16"/>
        <rFont val="Arial Narrow"/>
        <family val="2"/>
      </rPr>
      <t xml:space="preserve"> Los establecimientos educativos deben adecuar sus instalaciones a las recomendaciones y especificaciones técnicas exigidas por el Ministerio de Educación y proveer áreas de parqueo para garantizar la movilidad peatonal y vehicular al interior del predio                                                                                                                                                                                                                                                                                                                                                                                                                                                                                                                                      .+Los nuevos establecimientos de educación de mediano y alto impacto que se ubiquen en el sector rural deberán realizar, para su implantación, la respectiva Unidad de Planificación Rural                                                                                                                                                                                                     +La ubicación y construcción de nuevos equipamientos e infraestructura deportiva debe contar con concepto previo de la Secretaría de Planeación Municipal y se construirán conforme a las especificaciones técnicas determinadas para cada deporte por COLDEPORTES NACIONAL.                                                                                                                                                                                                                                                                                                                                                                                                                         </t>
    </r>
    <r>
      <rPr>
        <b/>
        <sz val="16"/>
        <rFont val="Arial Narrow"/>
        <family val="2"/>
      </rPr>
      <t xml:space="preserve">PARÁGRAFO: </t>
    </r>
    <r>
      <rPr>
        <sz val="16"/>
        <rFont val="Arial Narrow"/>
        <family val="2"/>
      </rPr>
      <t>La distribución espacial, zonificación, programa de necesidades e infraestructura para permitir su implantación, serán determinados por la Unidad de Planificación Rural. Las condiciones ambientales y de salubridad se determinarán conforme a la normatividad legal vigente.</t>
    </r>
  </si>
  <si>
    <r>
      <rPr>
        <b/>
        <sz val="16"/>
        <rFont val="Arial Narrow"/>
        <family val="2"/>
      </rPr>
      <t xml:space="preserve">4. Cultura. </t>
    </r>
    <r>
      <rPr>
        <sz val="16"/>
        <rFont val="Arial Narrow"/>
        <family val="2"/>
      </rPr>
      <t xml:space="preserve">Instalaciones destinadas a la promoción, difusión y práctica de manifestaciones del arte y reconocimiento de la cultura tradicional. Pertenecen a este grupo las instalaciones destinados a la prestación de servicios de asistencia religiosa y espiritual, como templos y capillas.                                                                                                                                    </t>
    </r>
    <r>
      <rPr>
        <b/>
        <sz val="16"/>
        <rFont val="Arial Narrow"/>
        <family val="2"/>
      </rPr>
      <t>5. Deporte</t>
    </r>
    <r>
      <rPr>
        <sz val="16"/>
        <rFont val="Arial Narrow"/>
        <family val="2"/>
      </rPr>
      <t xml:space="preserve">. Instalaciones destinadas a la práctica del ejercicio físico a nivel recreativo y de alta competencia, como la Unidad deportiva, recreativa, ambiental y paisajística (UDRA), polideportivos y canchas deportivas, entre otros. La ubicación y construcción de nuevos equipamientos e infraestructura deportiva debe contar con concepto previo de la Secretaría de Planeación Municipal y se construirán conforme a las especificaciones técnicas determinadas para cada deporte por COLDEPORTES NACIONAL.                                                                                                                                                                                                               </t>
    </r>
    <r>
      <rPr>
        <b/>
        <sz val="16"/>
        <rFont val="Arial Narrow"/>
        <family val="2"/>
      </rPr>
      <t>ARTICULO 312. Equipamiento Institucional.</t>
    </r>
    <r>
      <rPr>
        <sz val="16"/>
        <rFont val="Arial Narrow"/>
        <family val="2"/>
      </rPr>
      <t xml:space="preserve">
Requerido para la prestación de servicios administrativos y de gobierno, como seguridad ciudadana, defensa y justicia, servicios funerarios e instalaciones destinadas a la gestión y el desarrollo de la administración pública, como:
</t>
    </r>
    <r>
      <rPr>
        <b/>
        <sz val="16"/>
        <rFont val="Arial Narrow"/>
        <family val="2"/>
      </rPr>
      <t>1. Seguridad Ciudadana.</t>
    </r>
    <r>
      <rPr>
        <sz val="16"/>
        <rFont val="Arial Narrow"/>
        <family val="2"/>
      </rPr>
      <t xml:space="preserve"> Instalaciones destinadas a la salvaguarda de las personas y bienes; de carácter militar para uso exclusivo de la población castrense como escuelas de formación militar, brigadas, batallones, guarniciones y cuarteles militares, distritos, estaciones y puestos de policía. También perteneces a esta categoría los centros penitenciarios o de retención.                                                                                     </t>
    </r>
    <r>
      <rPr>
        <b/>
        <sz val="16"/>
        <rFont val="Arial Narrow"/>
        <family val="2"/>
      </rPr>
      <t xml:space="preserve">2. Cementerios. </t>
    </r>
    <r>
      <rPr>
        <sz val="16"/>
        <rFont val="Arial Narrow"/>
        <family val="2"/>
      </rPr>
      <t xml:space="preserve">Infraestructura especializada para inhumación de restos humanos, cuya ubicación y funcionamiento se reglamenta en el Capitulo 5, Usos del Suelo.                                                                                                                                                                                                                                        </t>
    </r>
    <r>
      <rPr>
        <b/>
        <sz val="16"/>
        <rFont val="Arial Narrow"/>
        <family val="2"/>
      </rPr>
      <t>3. Matadero.</t>
    </r>
    <r>
      <rPr>
        <sz val="16"/>
        <rFont val="Arial Narrow"/>
        <family val="2"/>
      </rPr>
      <t xml:space="preserve"> Infraestructura especializada para el sacrificio de semovientes en condiciones óptimas de salubridad, higiene y mínimo impacto ambiental                                                                                                                                                   . </t>
    </r>
    <r>
      <rPr>
        <b/>
        <sz val="16"/>
        <rFont val="Arial Narrow"/>
        <family val="2"/>
      </rPr>
      <t>4. Administración Pública.</t>
    </r>
    <r>
      <rPr>
        <sz val="16"/>
        <rFont val="Arial Narrow"/>
        <family val="2"/>
      </rPr>
      <t xml:space="preserve"> Instalaciones destinadas a la gestión y atención administrativa en el sector rural, como casas corregimentales y oficinas de extensión de servicios del orden nacional, departamental y municipal, entre otros.</t>
    </r>
  </si>
  <si>
    <r>
      <t xml:space="preserve">ARTICULO 312. Equipamiento Institucional:  PARÁGRAFO: </t>
    </r>
    <r>
      <rPr>
        <sz val="16"/>
        <rFont val="Arial Narrow"/>
        <family val="2"/>
      </rPr>
      <t>La distribución espacial, zonificación, programa de necesidades e infraestructura para permitir su implantación, serán determinados por la Unidad de Planificación Rural. Las condiciones ambientales y de salubridad se determinarán conforme a la normatividad legal vigente y se someterán a la aprobación por las entidades competentes</t>
    </r>
  </si>
  <si>
    <r>
      <t xml:space="preserve">6. Áreas de especial interés ambiental, científico y paisajístico, como:
- La reserva de la Nación ubicada en el corregimiento de Santa Bárbara, el sistema Bordoncillo - Patascoy y el Santuario de Vida Silvestre del cañón del río Pasto.
- Los predios adquiridos y administrados con fines proteccionistas por la Corporación Autónoma de Nariño en las cuencas de los ríos Pasto, Bobo y Guamués.
- Infraestructuras de interés científico como la Estación Piscícola de Guairapungo, ubicada en el corregimiento de El Encano y administrada por CORPONARIÑO; Granja Experimental de Botana, administrada por la Universidad Nariño; Estaciones climatológicas y meteorológicas, administradas por el IDEAM y vulcanológicas, administradas por INGEOMINAS.
- Predios de propiedad del Municipio de Pasto y EMPOPASTO, adquiridos para la protección y recuperación de las cuencas de los ríos Pasto, Bobo y Guamuez con sus respectivas microcuencas, en una extensión aproximada de 1993.17 ha., incluidas las áreas contenidas en el Sistema Local de Áreas Protegidas – SILAP
- Zona de amortiguamiento del Santuario de Flora y Fauna Galeras, en una extensión aproximada de 1052.070 ha.
- Predios adquiridos por la Nación, el Departamento y/o el Municipio, por presencia de amenazas, tales como los ubicados en ZAVA         </t>
    </r>
    <r>
      <rPr>
        <b/>
        <sz val="16"/>
        <rFont val="Arial Narrow"/>
        <family val="2"/>
      </rPr>
      <t xml:space="preserve">ARTICULO 293. </t>
    </r>
    <r>
      <rPr>
        <sz val="16"/>
        <rFont val="Arial Narrow"/>
        <family val="2"/>
      </rPr>
      <t>Subsistema Páramos y Zonas de Alta Montaña..El subsistema de páramos y zonas de alta montaña, está conformado por las franjas paramunas y zonas de alta montaña que por su importancia en la producción y regulación de caudales de agua y protección de suelos demandan atención prioritaria.
1. Páramos. Sistemas naturales complejos y variados de alta montaña, los cuales se encuentran por encima del límite superior de los bosques alto andinos, entre los que se identifican los siguientes:a. Páramos Azonales de La Cocha,b. Galeras.c. Bordoncillo,d. Cerro El Alcalde, e. Cuchilla Patasco,f. El Tábano,g. Morasurco,h. Las Ovejas,i. Paramos                                                               2. Zonas de Alta Montaña. Son zonas boscosas encargadas de la regulación de las aguas en cuanto a caudales, escorrentía e infiltración. Representan el 34.1 % del área municipal. Forman parte la montaña de Tacines y los Cerros: Alto La Redonda, El Campanero y El Campanerito que se presentan como subpáramos aislados.</t>
    </r>
  </si>
  <si>
    <t>ARTICULO 294. Subsistema Bosques Naturales y Plantados. Conformado por zonas de bosque natural o artificial ubicadas generalmente por debajo de la cota 3000 m.s.n.m, se constituyen en una franja transicional entre las áreas de preservación y conservación activa. Entre ellas se encuentran: 1. Bosque Andino Cuenca Río Pasto, 2. Bosque Andino Cuenca Río Bobo, 3. Bosque Andino Amazónico,4. Bosques Plantados                                                                                                                                ARTICULO 295. Subsistema Hídrico: El subsistema hídrico lo constituyen las corrientes y cuerpos de aguas superficiales y subterráneas, conjuntamente con sus cauces, lechos y rondas hídricas importantes por la oferta de caudales, de bienes y servicios ambientales.                                                                                                                                                                               1. Río Pasto y sus afluentes. En su cuenca alta y media recibe aportes hídricos que forman subcuencas y microcuencas. Su caudal está compuesto por:
a. Cuenca Alta del Río Pasto: Sus afluentes principales son los ríos Miraflores – Chapal y Mijitayo, y las quebradas Las Tiendas, El Quinche, Dolores, El Tejar, El Barbero, El Oso, Cabrera y Roscaloma. Pertenecen a esta cuenca los corregimientos de San Fernando, La laguna, Buesaquillo y Cabrera.
b. Cuenca Media del Río Pasto: Sus afluentes principales son el río Bermúdez y las quebradas Genoy, Guaico, Curiaco, Chachatoy, El Chorrillo, Hato Viejo, entre otras. Hacen parte los corregimientos de Catambuco, Jamondino, Gualmatan, Obonuco y Jongovito.             2. Río Bobo y sus afluentes principales. Entre los que se encuentran los ríos Bermejal y Jurado y las quebradas Acuyuyo, Eucalipto, El Verde y Manduro. 3. Río El Encano y sus afluentes principales. Se encuentran las quebradas Bordoncillo, La Playa, el Socorro y Caballo Corral. 4. Río Guamués y sus afluentes principales. Ríos El Estero, La Loriana, Esterillo y Patascoy. 5. Río Alisales y sus afluentes principales. Entre los que se encuentran las quebradas, Blanca, Santa Teresa, Las Delicias, Las Palmeras y El Pailón. 6. Río Opongoy y afluentes principales. Ríos Cimarrones, Las Iglesias y las quebradas Las Piedras, Las Encinas.</t>
  </si>
  <si>
    <r>
      <rPr>
        <b/>
        <sz val="16"/>
        <rFont val="Arial Narrow"/>
        <family val="2"/>
      </rPr>
      <t>ARTICULO 292 PARÁGRAFO</t>
    </r>
    <r>
      <rPr>
        <sz val="16"/>
        <rFont val="Arial Narrow"/>
        <family val="2"/>
      </rPr>
      <t xml:space="preserve">: Los predios que se adquieran para el fomento y fortalecimiento del sistema local de áreas protegidas del Municipio de Pasto SILAP, se clasificarán en tratamiento de suelo de protección rural en la categoría de áreas de conservación y protección ambiental.                                                                                                                                                                                                                      </t>
    </r>
    <r>
      <rPr>
        <b/>
        <sz val="16"/>
        <rFont val="Arial Narrow"/>
        <family val="2"/>
      </rPr>
      <t>ARTICULO 295 PARÁGRAFO PRIMERO: Todas las actuaciones que se realicen en la cuenca del río Pasto estarán sujetas a lo establecido en el Plan de Ordenamiento y Manejo de la Cuenca Hidrográfica del Río Pasto POMCH. PARÁGRAFO SEGUNDO: Todo proyecto de desviación o rectificación del cauce o trasvase de cuenca deberá desarrollarse con sujeción al estudio de ordenamiento y manejo de la cuenca o micro cuenca a la cual pertenece, debidamente aprobado por la entidad competente en concordancia con la normatividad vigente. PARACRAFO TERCERO: Los instrumentos de planeamiento formulados para áreas que contengan y colinden o involucren el área de manejo especial de los nacimientos de agua se ajustarán a los lineamientos y diseños de planes de gestión ambiental realizados por Empopasto o cualquier otra entidad y aprobados por la autoridad ambiental competente, la Secretaria de Planeación Municipal y la Secretaria de Gestión Ambiental. La reglamentación ambiental de los nacimientos de agua debe tratarse de forma conjunta desde los nacimientos de agua, su recorrido y su integración a otros cuerpos.</t>
    </r>
  </si>
  <si>
    <r>
      <t xml:space="preserve">7. Lagos, lagunas, lagunillas, pantanos. Lago Guamués, la laguna Negra, las lagunillas: Verde, Patascoy, las Ovejas y el Fraile.                 8. Nacimientos de Fuentes de Agua. La zona de manejo y preservación de los nacimientos de agua, es el área contigua a la ronda hidráulica, tiene como mínimo 270 metros de ancho. Su manejo debe contribuir al mantenimiento, protección y preservación ambiental del ecosistema. 9. Aguas Subterráneas. Localizadas en el suelo rural del municipio de Pasto. 10. Rondas Hídricas. Corresponde a la faja paralela a la línea de agua de niveles máximos del cauce permanente de los ríos, lagos, lagunas, lagunillas y pantanos, correspondiente a treinta (30) metros de ancho en todos sus lados, en concordancia con el articulo 304 “elementos constitutivos naturales y construidos del espacio publico” del presente Acuerdo.                                                                                                                   </t>
    </r>
    <r>
      <rPr>
        <b/>
        <sz val="16"/>
        <rFont val="Arial Narrow"/>
        <family val="2"/>
      </rPr>
      <t>ARTICULO 296.</t>
    </r>
    <r>
      <rPr>
        <sz val="16"/>
        <rFont val="Arial Narrow"/>
        <family val="2"/>
      </rPr>
      <t xml:space="preserve"> Subsistema Humedales. Ecosistemas que poseen partes húmedas y semihumedas en las que existe flora y fauna con características especificas. Hacen parte de este subsistema áreas ubicadas:1. Lago Guamués,2. Santuario de Flora y Fauna Galeras 3. Embalse de Río Bobo,4. Lagunas Paramunas, 5. Humedales de Alta Montaña.</t>
    </r>
  </si>
  <si>
    <t>SUELO ACUERDO 026 DE 2009</t>
  </si>
  <si>
    <t>MEDIO AMBIENTE Y RECURSOS NATURALES. ACUERDO 026 DE 2009</t>
  </si>
  <si>
    <t>El área de aplicación de este tratamiento corresponde al Centro histórico de Pasto, declarado Monumento Nacional según ley 163 de 1.959 referenciado
en el Plano No. 11 y a los inmuebles espacializados en los Planos No. 13, 13A, 13B con sus respectivas convenciones.</t>
  </si>
  <si>
    <r>
      <rPr>
        <b/>
        <sz val="20"/>
        <rFont val="Arial Narrow"/>
        <family val="2"/>
      </rPr>
      <t>ARTÍCULO 193. Aplicación del Tratamiento de Conservación.</t>
    </r>
    <r>
      <rPr>
        <sz val="20"/>
        <rFont val="Arial Narrow"/>
        <family val="2"/>
      </rPr>
      <t xml:space="preserve">  PARÁGRAFO: Las intervenciones en los inmuebles declarados de interés cultural nacional o municipal que causen cambios o afecten el estado del mismo, incluidos actos de conservación, restauración, recuperación, desmembramiento, desplazamiento o subdivisión, deberá realizarse de conformidad con lo establecido en el presente Acuerdo, hasta la entrada en vigencia del Plan Especial de Manejo y Protección del Patrimonio.</t>
    </r>
  </si>
  <si>
    <r>
      <t xml:space="preserve">ARTÍCULO 194. Bienes de Interés Cultural.
</t>
    </r>
    <r>
      <rPr>
        <sz val="20"/>
        <rFont val="Arial Narrow"/>
        <family val="2"/>
      </rPr>
      <t>Son los inmuebles declarados como bienes de interés cultural por el Gobierno Nacional y Municipal.</t>
    </r>
  </si>
  <si>
    <t>1. Inmuebles de Interés Cultural Nacionala. Museo Taminango, declarado mediante Decreto 2000 del 15 de octubre de 1971.
b. Edificio de la Gobernación de Nariño, declarado mediante Resolución 0798 del 31 de julio de 1998, de Min cultura.
c. Conjunto la Milagrosa, declarado mediante Decreto 1631 del 12 de agosto de 1988.
d. Teatro Imperial, declarado mediante resolución del 31 de julio de 1998 de Min cultura.
e. Catedral de San Juan de Pasto, declarada mediante resolución 1793 del 15 de diciembre de 2000 de Min cultura.</t>
  </si>
  <si>
    <r>
      <rPr>
        <b/>
        <sz val="20"/>
        <rFont val="Arial Narrow"/>
        <family val="2"/>
      </rPr>
      <t>ARTÍCULO 194. Bienes de Interés Cultural.</t>
    </r>
    <r>
      <rPr>
        <sz val="20"/>
        <rFont val="Arial Narrow"/>
        <family val="2"/>
      </rPr>
      <t xml:space="preserve"> La intervención, manejo, trámite y demás acciones sobre los inmuebles de Interés Cultural Nacional, se encuentra reguladas por la Ley 397 del 97 y la ley 1185 de 2007.</t>
    </r>
  </si>
  <si>
    <r>
      <t xml:space="preserve">2. Inmuebles de Interés Cultural Municipal: </t>
    </r>
    <r>
      <rPr>
        <sz val="20"/>
        <rFont val="Arial Narrow"/>
        <family val="2"/>
      </rPr>
      <t>Se encuentran dentro de esta clasificación los inmuebles declarados como Bienes de Interés Cultural Municipal mediante Decreto 531 del 4 de agosto de 2005.</t>
    </r>
  </si>
  <si>
    <t xml:space="preserve">
1. Templo de San Andrés
01-02-0018-0009
2. Convento y Capilla de Las Madres Conceptas
01-02-0018-0009
3. Templo San Juan Bautista
01-02-0057-0001
4. Colegio Javeriano
01-02-0081-0001
5. Templo Cristo Rey
01-02-0081-0002
6. Templo San Agustín
01-02-0100-0014
7. Convento Padres Capuchinos
01-02-0126-0016
8. Universidad de Nariño
01-02-0130-0008
9. Templo de la Merced
01-02-0170-0009
10. Templo de San Sebastián (La Panadería)
01-02-0179-0015
11. Oratorio San Felipe Neri
01-03-0014-0042
12. Templo de Santiago
07-00-0017-0001</t>
  </si>
  <si>
    <t>3. Recinto San Andrés. Conformado por el templo de San Andrés, el Colegio Nuestra Señora del Carmen, Plazuela de Rumipamba, las fachadas de las Edificaciones ubicadas sobre la calle 16 y el espacio público que los enmarca. 4. Recinto San Agustín. Conformado por el templo de San Agustín, la Plazoleta y fachadas de su entorno y el espacio público que los enmarca. 5. Recinto La Catedral. Conformado por La Catedral, la plazoleta, las edificaciones y el espacio público que los enmarca. 6. Recinto Cristo Rey. Conformado por el Templo de Cristo Rey, colegio Javeriano, plazoletas, fachadas de las edificaciones y el espacio público que los enmarca.</t>
  </si>
  <si>
    <r>
      <rPr>
        <sz val="20"/>
        <rFont val="Arial Narrow"/>
        <family val="2"/>
      </rPr>
      <t>2. Recinto San Felipe y Taminango</t>
    </r>
    <r>
      <rPr>
        <b/>
        <sz val="20"/>
        <rFont val="Arial Narrow"/>
        <family val="2"/>
      </rPr>
      <t xml:space="preserve">. </t>
    </r>
    <r>
      <rPr>
        <sz val="20"/>
        <rFont val="Arial Narrow"/>
        <family val="2"/>
      </rPr>
      <t>Conformado por el templo de San Felipe y el oratorio de Jesús del Río, el Monasterio de la Inmaculada Concepción, el Templo de Lourdes, el Museo Taminango.</t>
    </r>
  </si>
  <si>
    <t>7. Recinto La Merced. Conformado por el Templo de Nuestra Señora de la Merced, las plazoletas y las edificaciones existentes a lado y lado de la calle 18 entre carreras 21 y 22 y el espacio público que los enmarca.</t>
  </si>
  <si>
    <t>8. Recinto la Panadería. Conformado por el templo de San Sebastián, la plazoleta de la Independencia y contiguas, las edificaciones existentes. 9. Recinto La Milagrosa. Integrado por la capilla de La Milagrosa, el colegio Pedagógico, el parque Toledo, plazoleta, las fachadas de edificaciones y el espacio público que los enmarca.</t>
  </si>
  <si>
    <r>
      <t xml:space="preserve">ARTÍCULO 195. Recintos Urbanos de Patrimonio Cultural. PLANO 13A.  </t>
    </r>
    <r>
      <rPr>
        <sz val="20"/>
        <rFont val="Arial Narrow"/>
        <family val="2"/>
      </rPr>
      <t>1. Recinto Santiago y Calle el Colorado. Conformado por el templo de Santiago, el Convento de los Padres Capuchinos, la Facultad de Arquitectura del CESMAG, el Parque Santiago, las fachadas de las Casas construidas a lado y lado de la carrera 23 entre calles 12 y 15 y el espacio público que los enmarca.</t>
    </r>
  </si>
  <si>
    <t>ARTÍCULO 196. Conjunto de Conservación de Interés Patrimonial.</t>
  </si>
  <si>
    <t>1. Calle 15 entre Carreras 24 a 26 2. Calle 20 entre Carreras 22 y 25 3. Calle 19 entre Carreras 25 y 27 4. Carrera 25 entre calles 19 y 22 5. Carrera 25 entre calles 17 y 15 6. Calle 18 entre Carreras 22 y 24 7. Carrera 20 entre calles 19 y 18</t>
  </si>
  <si>
    <t>PARÁGRAFO: El conjunto de conservación puede contener inmuebles clasificados en todos los niveles de conservación, espacializados en el plano No. 13 A con sus respectivas convenciones.</t>
  </si>
  <si>
    <t>ARTÍCULO 196. Conjunto de Conservación de Interés Patrimonial. PLANO 13 A.</t>
  </si>
  <si>
    <t>ARTÍCULO 197. Elementos de Patrimonio Artístico.</t>
  </si>
  <si>
    <t>1. Monumento a los Fundadores (Parque Infantil)
2. Baldaquino del Sagrado Corazón de Jesús
3. Escudo de Armas de la ciudad de San Juan de Pasto - Hospital Civil
(recreación)
4. Virgen del Pilar
5. María Auxiliadora (Escalinata Barrio Las Lunas)
6. Obelisco Avenida los Estudiantes
7. Sagrado Corazón de Jesús
8. Monumento Escuela Normal Nacional
9. Monumento a la Paz
10. Monumento al Campesino
11. Estatua Antonio Nariño (Parque Nariño)
12. Busto Atahualpa (sector Champagnat)
13. Virgen de Santa Bárbara
14. Manos Puesta del Carnaval (Plaza del Carnaval)
15. La Pila del Mono (Anganoy)
16. Cóndor de la Glorieta de las Banderas
17. Cóndor Glorieta Batallón Boyacá
18. El pescador (Plazoleta calle 17 carrera 19)
19. Fuente la transparencia.
20. Glorieta Julián Buchelli.
21. Esculturas que hacen parte de los recintos enunciados en el Artículo 197.</t>
  </si>
  <si>
    <t>ARTÍCULO 200. Inmuebles Individuales de Conservación.</t>
  </si>
  <si>
    <t>Amparo de Ancianos San José.
- Hospital San Pedro.
- Casa Comunal Barrio Agualongo.
- Casa de Estancia Terminal de Transportes – Barrio Madrigal
- Instalaciones Educativas de la Normal.
- Instalaciones Colegio Maridíaz (incluido claustro y capilla)
- Instalaciones del actual Batallón Boyacá.
- Instalaciones del Centro Cultural Pandiaco.
- Casa de Ejercicios de San Ignacio y su capilla.
- Instalaciones del Colegio Seminario.
- Convento Visitandinas (incluye capilla).
- Teatro al Aire Libre Agustín Agualongo.
- Coliseo Cubierto Sergio Antonio Ruano.
- Cubierta del Estadio Libertad.
- Instituto Técnico Superior Industrial Nacional – ITSIN.</t>
  </si>
  <si>
    <t xml:space="preserve">Templo de Fátima.
- Templo y Conjunto Plaza Chapal.
- Templo del Carmen.
- Templo del Santo Sepulcro.
- Templo San Antonio de Padua (Juanoy).
- Edificio Colegio Champagnat.
- Edificio del Colegio y Templo San Juan Bosco.
- Hospital Mental Nuestra Señora del Perpetuo Socorro.
</t>
  </si>
  <si>
    <r>
      <rPr>
        <b/>
        <sz val="20"/>
        <rFont val="Arial Narrow"/>
        <family val="2"/>
      </rPr>
      <t>ARTICULO 145. Desarrollo Prioritario.  PARÁGRAFO SEGUNDO:</t>
    </r>
    <r>
      <rPr>
        <sz val="20"/>
        <rFont val="Arial Narrow"/>
        <family val="2"/>
      </rPr>
      <t xml:space="preserve"> Los predios declarados como de desarrollo prioritario son susceptibles de la formulación de planes parciales, de acuerdo a lo estipulado en la Ley 388 de 1997</t>
    </r>
  </si>
  <si>
    <r>
      <rPr>
        <b/>
        <sz val="20"/>
        <rFont val="Arial Narrow"/>
        <family val="2"/>
      </rPr>
      <t xml:space="preserve">ARTICULO 145. Desarrollo Prioritario.  PLANO. 11. </t>
    </r>
    <r>
      <rPr>
        <sz val="20"/>
        <rFont val="Arial Narrow"/>
        <family val="2"/>
      </rPr>
      <t>Se declaran de desarrollo prioritario los predios identificados como grandes vacíos urbanos aledaños al anillo arterial del primer orden y espacializados en el plano No.11 con sus respectivas convenciones.</t>
    </r>
  </si>
  <si>
    <r>
      <rPr>
        <b/>
        <sz val="20"/>
        <rFont val="Arial Narrow"/>
        <family val="2"/>
      </rPr>
      <t>ARTICULO 145. Desarrollo Prioritario.</t>
    </r>
    <r>
      <rPr>
        <sz val="20"/>
        <rFont val="Arial Narrow"/>
        <family val="2"/>
      </rPr>
      <t xml:space="preserve"> Se declaran de desarrollo prioritario los predios identificados como grandes vacíos urbanos aledaños al anillo arterial del primer orden y espacializados en el plano No.11 con sus respectivas convenciones.</t>
    </r>
  </si>
  <si>
    <r>
      <rPr>
        <b/>
        <sz val="20"/>
        <rFont val="Arial Narrow"/>
        <family val="2"/>
      </rPr>
      <t xml:space="preserve">ARTICULO 337. Unidades de Planificación Para Vivienda Campestre. </t>
    </r>
    <r>
      <rPr>
        <sz val="20"/>
        <rFont val="Arial Narrow"/>
        <family val="2"/>
      </rPr>
      <t xml:space="preserve"> La planeación para vivienda campestre se hará mediante unidades de planificación rural, las cuales podrán ser formuladas por la Secretaría de Planeación Municipal o por la comunidad interesada. Serán adoptadas mediante decreto municipal, previa concertación de los asuntos ambientales con la autoridad competente. Para el área rural del municipio de Pasto se identifican los corregimientos de Jongovito, Buesaquillo y Morasurco, sin perjuicio a que puedan desarrollarse en las áreas de actividad para vivienda rural y campestre en otros corregimientos, siempre y cuando cumpla con los requerimientos previstos en la normatividad nacional vigente que rige el desarrollo del suelo rural. 1. Contenido Mínimo de las Unidades de Planificación Rural para Vivienda Campestre.  a. Aspectos generales,  b. Normativos,  c. Cartografía </t>
    </r>
  </si>
  <si>
    <r>
      <t xml:space="preserve">ARTICULO 413. Índice de Ocupación para Vivienda Campestre.  </t>
    </r>
    <r>
      <rPr>
        <sz val="18"/>
        <rFont val="Arial Narrow"/>
        <family val="2"/>
      </rPr>
      <t>El índice de ocupación para el desarrollo de vivienda campestre mediante la unidad mínima de actuación, en los sectores espacializados y delimitados en el Plano No. 19, será de máximo del 30% del área útil del predio.</t>
    </r>
  </si>
  <si>
    <r>
      <rPr>
        <b/>
        <sz val="20"/>
        <rFont val="Arial Narrow"/>
        <family val="2"/>
      </rPr>
      <t>ARTÍCULO 156. Clasificación de los Usos según su Impacto</t>
    </r>
    <r>
      <rPr>
        <sz val="20"/>
        <rFont val="Arial Narrow"/>
        <family val="2"/>
      </rPr>
      <t>. 1. Uso de bajo impacto.  2. Uso de mediano impacto. 3. Uso de alto impacto.  a. Alto impacto urbanístico y ambiental
b. Alto impacto psico-social.</t>
    </r>
  </si>
  <si>
    <r>
      <rPr>
        <b/>
        <sz val="20"/>
        <rFont val="Arial Narrow"/>
        <family val="2"/>
      </rPr>
      <t>ARTICULO 150. Clasificación de los Usos Según su Naturaleza.</t>
    </r>
    <r>
      <rPr>
        <sz val="20"/>
        <rFont val="Arial Narrow"/>
        <family val="2"/>
      </rPr>
      <t xml:space="preserve"> Los usos según su naturaleza en el municipio de Pasto son:
- Residencial (R)
- Comercial y de Servicios (C)
- Institucional (INT)
- Protección Ambiental (PA)
- Industrial (IND)
La descripción del tipo de establecimientos según su uso, se establece en la Tabla No. 2 denominada “Clasificación de Usos de Suelo Urbano”, la cual forma parte integrante del presente Acuerdo.</t>
    </r>
  </si>
  <si>
    <t>ARTÍCULO 160. Clasificación de los Usos Según su Interrelación. 1. Uso principal.  2. Uso compatible o complementario.  3. Uso condicionado o restringido.  4. Uso prohibido.</t>
  </si>
  <si>
    <t>ACUERDO 026 DE 2009</t>
  </si>
  <si>
    <t>CAPITULO 6 TRATAMIENTOS DEL SUELO URBANO
ARTÍCULO 179. Definición y Objetivos</t>
  </si>
  <si>
    <t>ARTICULO 136. Plan Parcial: Renovación Urbana Sector Potrerillo</t>
  </si>
  <si>
    <r>
      <rPr>
        <b/>
        <sz val="22"/>
        <rFont val="Arial Narrow"/>
        <family val="2"/>
      </rPr>
      <t>ARTICULO 22. Proyectos Urbanos</t>
    </r>
    <r>
      <rPr>
        <sz val="22"/>
        <rFont val="Arial Narrow"/>
        <family val="2"/>
      </rPr>
      <t>. Son proyectos especiales que desarrollan los contenidos, estrategias y objetivos propuestos en el presente acuerdo:
1. Proyectos de Renovación Urbana.
2. Desarrollo y Construcción Prioritaria.
3. Macroproyectos Urbanos.
4. Vivienda Social.</t>
    </r>
  </si>
  <si>
    <t>Localización y afectación de terrenos para equipamientos colectivos de interés público o social a escala zonal o local
ARTICULO 301. Sistema de Infraestructura Básica y Complementaria - 2. Subsistema de Equipamientos</t>
  </si>
  <si>
    <t xml:space="preserve">ARTÍCULO 249. Volumetría                                                                                                                                                                                                                                                                                                                                                                                                                                                                                                                                                                                                           ARTÍCULO 250. Altura de las Construcciones                                                                                                                                                                                                                                                                                                                                                                                                                                                                                                                                                       ARTÍCULO 251. Altura de Entrepiso                                                                                                                                                                                                                                                                                                                                                                                 ARTÍCULO 252. Altura Histórica del Sector.                                                                                                                                                                                                                                                                                                                                                      ARTICULO 256. Aislamientos                                                                                                                                                                                                                                                                                                                                                                                      ARTICULO 257. Normas Generales sobre Aislamientos Laterales                                                                                                                                                                                                                                                                                                                ARTICULO 258. Normas Generales para Aislamiento Posterior.                                                                                                                                                                                                                                                                                                                      ARTÍCULO 259. Casos Especiales de Aislamientos                                                                                                                                                                                                                                                                                                                                            ARTICULO 260. Dimensiones en Aislamientos                                                                                                                                                                                                                                                                                                                                                                                  ARTICULO 263. Normas Volumétricas y de Construcción para Tratamiento de Conservación.                                                                                                                                                                                                                                                                                                      ARTICULO 264. Alturas para los Niveles de Conservación                                                                                                                                                                                                                                                                                                                               ARTICULO 267. Aislamientos laterales en Inmuebles de Conservación                                                                                                                                                                                                                                                                                                            ARTICULO 270. Aislamiento Posterior en Inmuebles de Conservación                                                                                                                                        </t>
  </si>
  <si>
    <t xml:space="preserve">ARTICULO 308. Subsistema de Equipamientos                                                                                                                                                                                                                                                                                                                                                                                                                                                                                                                                                                                                                                                                                                                                                                                                                                                                                                                                                                                                                ARTICULO 309. Clasificación de Equipamientos                                                                                                                                                                                                                                                                                                                                                         ARTICULO 310. Equipamiento Económico.                                                                                                                                                                                                                                                                                                                                                                                              ARTICULO 311. Equipamiento Social                                                                                                                                                                                                                                                                                                                                                                          ARTICULO 312. Equipamiento Institucional                                                                                                                                          </t>
  </si>
  <si>
    <t xml:space="preserve">Las características de la red vial secundaria                                                                                                                                                                                                                                                                                                                                                                                                                                     ARTICULO 86. Subsistema Vial y Vial Peatonal.                                                                                                                                                                                                                                                                                                                                                   ARTICULO 85. Componentes del Sistema de Movilidad
</t>
  </si>
  <si>
    <t>Delimitación de espacios libres y zonas verdes de dicha escala
ARTICULO 57. Sistema del Espacio Público.                                                                                                                                                                                                                                                                                                                                                           ARTICULO 58. Manejo Integral del Espacio Público</t>
  </si>
  <si>
    <r>
      <t>CAPITULO 8. NORMAS GENERALES PARA ACTUACIONES URBANÍSTICAS Y ARQUITECTÓNICAS.   ARTÍCULO 238. Obligatoriedad de Normas Generales para Actuaciones Urbanísticas y Arquitectónicas.  PARÁGRAFO:</t>
    </r>
    <r>
      <rPr>
        <sz val="18"/>
        <rFont val="Arial Narrow"/>
        <family val="2"/>
      </rPr>
      <t xml:space="preserve"> Los conjuntos cerrados están obligados a cumplir con la normatividad establecida para cerramientos de predios y cesión gratuita y obligatoria de espacio público efectivo. Sin embargo, para lotes individuales que hacen parte de un conjunto cerrado, no podrá exigirse nueva cesión. </t>
    </r>
  </si>
  <si>
    <t>SUELO URBANO. ACUERDO 026 DE 2009</t>
  </si>
  <si>
    <t>PARÁGRAFO PRIMERO: Para efectos del presente Acuerdo los números prediales que se mencionan en la tabla de delimitación son puntos referenciales del perímetro urbano. PARÁGRAFO SEGUNDO: Para casos específicos en que el perímetro coincida con una vía, esta se constituirá en su totalidad como franja perimetral urbana, y cuando sea un cuerpo de agua, se tomara como limite aguas al medio. PARÁGRAFO TERCERO: Las entidades públicas, privadas o mixtas y los funcionarios municipales que asignen disponibilidad de servicios públicos domiciliarios para suelo urbano a predios ubicados por fuera del perímetro urbano serán responsables civil, penal y disciplinariamente, salvo cuando se trate de proyectos de iniciativa de la Administración Municipal. PARÁGRAFO CUARTO: El área enmarcada dentro del perímetro urbano del territorio municipal corresponde a la ciudad de San Juan de Pasto y se encuentra definida en el plano No. 1, que es parte integrante del presente Acuerdo.</t>
  </si>
  <si>
    <r>
      <rPr>
        <b/>
        <sz val="22"/>
        <rFont val="Arial Narrow"/>
        <family val="2"/>
      </rPr>
      <t>ARTICULO 27. Suelo Urbano. PLANO No.30</t>
    </r>
    <r>
      <rPr>
        <sz val="22"/>
        <rFont val="Arial Narrow"/>
        <family val="2"/>
      </rPr>
      <t>.  El suelo urbano lo constituyen las áreas del territorio municipal destinadas a usos urbanos y delimitadas por un perímetro, las cuales deben contar con infraestructura vial y redes primarias de energía, acueducto y alcantarillado, características que posibilitan su urbanización y edificación. Podrán pertenecer a esta categoría aquellas zonas con procesos de urbanización incompletos, comprendidos en áreas consolidadas con edificación y que se definen como áreas de mejoramiento integral. Al interior del suelo urbano se encuentran las categorías de: suelo de protección y suelo urbano urbanizado o urbanizable.</t>
    </r>
  </si>
  <si>
    <t>SUELO DE EXPANSION 
ACUERDO 026 DE 2009</t>
  </si>
  <si>
    <r>
      <rPr>
        <b/>
        <sz val="22"/>
        <rFont val="Arial Narrow"/>
        <family val="2"/>
      </rPr>
      <t>ARTICULO 29. Suelo de Expansión Urbana.</t>
    </r>
    <r>
      <rPr>
        <sz val="22"/>
        <rFont val="Arial Narrow"/>
        <family val="2"/>
      </rPr>
      <t xml:space="preserve"> Es la porción del territorio municipal destinada a la expansión urbana que podrá habilitarse para el uso urbano durante la vigencia del presente acuerdo, previo cumplimiento de los requisitos legales establecidos para tal fin. Al interior se encuentra la categoría de suelo de protección. Se identifican y delimitan dos zonas: 1. Zona de Expansión Nor-Oriental (San Antonio de Aranda). 2. Zona de Expansión Sur (Jamondino).</t>
    </r>
  </si>
  <si>
    <t>PARÁGRAFO: La incorporación del suelo de expansión urbana al suelo urbano se realizará únicamente mediante la adopción de un Plan Parcial que considere entre otras variables: cota sanitaria, servicios públicos domiciliarios, accesibilidad, pendientes, uso de suelo, y amenaza y riesgo. De igual forma, el Plan Parcial determinará el porcentaje del nuevo suelo para ser destinado a programas de vivienda social que en ningún caso, podrán ser inferiores a los definidos en el artículo 21 del presente Acuerdo, los cuales se calcularán sobre el área útil de los planes parciales.</t>
  </si>
  <si>
    <r>
      <rPr>
        <b/>
        <sz val="22"/>
        <rFont val="Arial Narrow"/>
        <family val="2"/>
      </rPr>
      <t>ARTICULO 30. Delimitación del Suelo de Expansión Urbana.</t>
    </r>
    <r>
      <rPr>
        <sz val="22"/>
        <rFont val="Arial Narrow"/>
        <family val="2"/>
      </rPr>
      <t xml:space="preserve">  1. Zona de Expansión Nor-Oriental.  2. Zona de Expansión Sur.  PARÁGRAFO PRIMERO: Los códigos prediales de los inmuebles que se mencionan en este articulo, quedan como puntos referenciales de los límites de
las zonas de expansión, definidas en el plano No. 2 parte integrante del presente Acuerdo. PARÁGRAFO SEGUNDO: El suelo de expansión urbana se desarrollará únicamente a través de planes parciales, los cuales compatibilizarán la actuación urbanística con las condiciones ambientales y paisajísticas en el marco de un desarrollo preventivo y sostenible. Dentro del respectivo plan parcial podrán autorizarse acciones y actuaciones urbanísticas previa realización del estudio de Microzonificación. PARÁGRAFO TERCERO: Para casos específicos en que el perímetro coincida con una vía, esta se constituirá en su totalidad como franja perimetral urbana, y cuando sea un cuerpo de agua, se tomara como limite aguas al medio. Las zonas de expansión urbana se encuentran espacializadas en el plano No. 2, el cual es parte integrante del presente Acuerdo, con sus correspondientes convenciones.</t>
    </r>
  </si>
  <si>
    <t>ARTICULO 31. Suelo de Protección en Expansión Urbana</t>
  </si>
  <si>
    <t>El suelo de protección en expansión urbana está conformado por los componentes de los sistemas estructurantes que se identifiquen en el Plan Parcial, así: 1. Sistema de Recursos Naturales y Ambientales, 2. Sistema de Espacio Público, 3. Sistema de Amenaza y Riesgo, 4. Sistema de Movilidad, 5. Sistema de Infraestructura Básica y Complementaria, 6. Las zonas no clasificadas como suelo de protección en el presente Acuerdo y que se identifiquen en los respectivos Planes Parciales.</t>
  </si>
  <si>
    <t>PARÁGRAFO: Los tratamientos aplicables al suelo de expansión urbana de protección, serán los definidos en el capítulo 6 del componente urbano.</t>
  </si>
  <si>
    <t>SUELO RURAL. ACUERDO 026 DE 2009</t>
  </si>
  <si>
    <r>
      <t>ARTICULO 32. Suelo Rural.</t>
    </r>
    <r>
      <rPr>
        <sz val="22"/>
        <rFont val="Arial Narrow"/>
        <family val="2"/>
      </rPr>
      <t xml:space="preserve"> El suelo rural, es el área constituida por terrenos no aptos para usos urbanos por razones de oportunidad o por su destinación a usos agrícolas, ganaderos, forestales, de explotación de recursos naturales y actividades análogas. Al interior de este suelo se establecen las categorías de suelo de protección, desarrollo restringido y de manejo especial.</t>
    </r>
  </si>
  <si>
    <r>
      <t xml:space="preserve">ARTICULO 33. Delimitación del Suelo Rural. </t>
    </r>
    <r>
      <rPr>
        <sz val="22"/>
        <rFont val="Arial Narrow"/>
        <family val="2"/>
      </rPr>
      <t>Corresponde al suelo del municipio de Pasto ubicado por fuera del perímetro urbano y de las zonas de expansión urbana.</t>
    </r>
  </si>
  <si>
    <r>
      <t xml:space="preserve">ARTICULO 33. Delimitación del Suelo Rural.  PARÁGRAFO: </t>
    </r>
    <r>
      <rPr>
        <sz val="22"/>
        <rFont val="Arial Narrow"/>
        <family val="2"/>
      </rPr>
      <t xml:space="preserve">El suelo rural se encuentra delimitado en los planos No. 16, 17 y 30, parte integrante del presente Acuerdo, con sus correspondientes convenciones. </t>
    </r>
  </si>
  <si>
    <r>
      <rPr>
        <b/>
        <sz val="22"/>
        <rFont val="Arial Narrow"/>
        <family val="2"/>
      </rPr>
      <t xml:space="preserve">ARTICULO 34. Clasificación Suelo Urbano. </t>
    </r>
    <r>
      <rPr>
        <sz val="22"/>
        <rFont val="Arial Narrow"/>
        <family val="2"/>
      </rPr>
      <t>Al interior del suelo urbano del Municipio de Pasto se encuentran las categorías de suelo urbano de protección y suelo urbano urbanizado o urbanizable.</t>
    </r>
  </si>
  <si>
    <t>ARTICULO 35. Suelo Urbano de Protección.</t>
  </si>
  <si>
    <t>ARTICULO 36. Suelo Urbano Urbanizado o Urbanizable.</t>
  </si>
  <si>
    <t>ARTICULO 37. Clasificación del Suelo Urbano de Protección.</t>
  </si>
  <si>
    <t>ARTICULO 38. Aptitud para la Ocupación Urbana del Suelo Urbano.</t>
  </si>
  <si>
    <t>ARTICULO 39. Clasificación del Suelo Urbano Según su Aptitud</t>
  </si>
  <si>
    <t>1. Áreas urbanizadas, 2. Áreas Urbanizables no Urbanizadas, 3. Áreas no Urbanizables no Urbanizadas</t>
  </si>
  <si>
    <t>Mejoramiento, organización y unificación de la nomenclatura vial y residencial urbana y rural</t>
  </si>
  <si>
    <t>Continuación del proceso de renovación y revitalización urbana, iniciado con la construcción de la Plaza del Carnaval</t>
  </si>
  <si>
    <t>Revisión extraordinaria del Plan de Ordenamiento Territorial, con inclusión de la gestión del riesgo.</t>
  </si>
  <si>
    <t>Legalización de asentamientos subnormales</t>
  </si>
  <si>
    <t>Formulación e implementación participativa y concertada de normas e instrumentos del componente rural - unidades de planificación rural</t>
  </si>
  <si>
    <t>Avanzar en la formulación e implementación participativa y concertada de normas e instrumentos del componente urbano del modelo de ordenamiento adoptado por el Municipio - Planes parciales</t>
  </si>
  <si>
    <t>Formulación e implementación participativa y concertada de los planes maestros de equipamiento urbano espacio publico y movilidad</t>
  </si>
  <si>
    <t>$ 716,005,000</t>
  </si>
  <si>
    <t>Actualización y ajuste concertado de los contenidos y normas del Plan de Ordenamiento Territorial que permita un uso planificado y eficiente del suelo</t>
  </si>
  <si>
    <t>ARTICULO 297. Sistema Productivo. El sistema productivo esta conformado por áreas destinadas para el abastecimiento y desarrollo de procesos productivos en los sectores agrícola, pecuario, forestal, pesquero y minero, cuya finalidad es satisfacer las necesidades de la población, espacializadas en el Plano No. 22 con sus respectivas convenciones.
Pertenecen a este sistema los suelos que según la clasificación del Instituto Geográfico Agustín Codazzi –IGAC- pertenezcan a la clase III y sectores de las
clases IV y VII localizados en el piedemonte andino-amazónico y el altiplano de Pasto con sus zonas forestales, agropecuarias, pesqueras y de explotación minera, descritos a continuación: - CLASE III., CLASE IV, CLASE VI.</t>
  </si>
  <si>
    <t>ARTICULO 29. Suelo de Expansión Urbana. Es la porción del territorio municipal destinada a la expansión urbana que podrá habilitarse para el uso urbano durante la vigencia del presente acuerdo, previo cumplimiento de los requisitos legales establecidos para tal fin. Al interior se encuentra la categoría de suelo de protección. Se identifican y delimitan dos zonas: 1. Zona de Expansión Nor-Oriental (San Antonio de Aranda). 2. Zona de Expansión Sur (Jamondino).</t>
  </si>
  <si>
    <t>ARTICULO 31. Suelo de Protección en Expansión Urbana                                                                                            El suelo de protección en expansión urbana está conformado por los componentes de los sistemas estructurantes que se identifiquen en el Plan Parcial, así: 1. Sistema de Recursos Naturales y Ambientales, 2. Sistema de Espacio Público, 3. Sistema de Amenaza y Riesgo, 4. Sistema de Movilidad, 5. Sistema de Infraestructura Básica y Complementaria, 6. Las zonas no clasificadas como suelo de protección en el presente Acuerdo y que se identifiquen en los respectivos Planes Parciales.</t>
  </si>
  <si>
    <t>ARTICULO 32. Suelo Rural. El suelo rural, es el área constituida por terrenos no aptos para usos urbanos por razones de oportunidad o por su destinación a usos agrícolas, ganaderos, forestales, de explotación de recursos naturales y actividades análogas. Al interior de este suelo se establecen las categorías de suelo de protección, desarrollo restringido y de manejo especial.                              ARTICULO 33. Delimitación del Suelo Rural. Corresponde al suelo del municipio de Pasto ubicado por fuera del perímetro urbano y de las zonas de expansión urbana.</t>
  </si>
  <si>
    <t>ARTICULO 34. Clasificación Suelo Urbano. Al interior del suelo urbano del Municipio de Pasto se encuentran las categorías de suelo urbano de protección y suelo urbano urbanizado o urbanizable.                                                                                                                                                                                                                                                                                                                 ARTICULO 35. Suelo Urbano de Protección.                                    ARTICULO 36. Suelo Urbano Urbanizado o Urbanizable                                                                              ARTICULO 37. Clasificación del Suelo Urbano de Protección.                                                                          ARTICULO 39. Clasificación del Suelo Urbano Según su Aptitud                                                                             1. Áreas urbanizadas, 2. Áreas Urbanizables no Urbanizadas, 3. Áreas no Urbanizables no Urbanizadas</t>
  </si>
  <si>
    <t>ARTICULO 27. Suelo Urbano. PLANO No.30.  El suelo urbano lo constituyen las áreas del territorio municipal destinadas a usos urbanos y delimitadas por un perímetro, las cuales deben contar con infraestructura vial y redes primarias de energía, acueducto y alcantarillado, características que posibilitan su urbanización y edificación. Podrán pertenecer a esta categoría aquellas zonas con procesos de urbanización incompletos, comprendidos en áreas consolidadas con edificación y que se definen como áreas de mejoramiento integral. Al interior del suelo urbano se encuentran las categorías de: suelo de protección y suelo urbano urbanizado o urbanizable.</t>
  </si>
  <si>
    <r>
      <t xml:space="preserve">
</t>
    </r>
    <r>
      <rPr>
        <b/>
        <sz val="20"/>
        <color indexed="10"/>
        <rFont val="Arial"/>
        <family val="2"/>
      </rPr>
      <t>NO APLICA</t>
    </r>
  </si>
  <si>
    <t>ARTÍCULO 197. Elementos de Patrimonio Artístico.                                                1. Monumento a los Fundadores (Parque Infantil)
2. Baldaquino del Sagrado Corazón de Jesús
3. Escudo de Armas de la ciudad de San Juan de Pasto - Hospital Civil
(recreación)
4. Virgen del Pilar
5. María Auxiliadora (Escalinata Barrio Las Lunas)
6. Obelisco Avenida los Estudiantes
7. Sagrado Corazón de Jesús
8. Monumento Escuela Normal Nacional
9. Monumento a la Paz
10. Monumento al Campesino
11. Estatua Antonio Nariño (Parque Nariño)                                                                                                                                                                                                                                                                            12. Busto Atahualpa (sector Champagnat)
13. Virgen de Santa Bárbara
14. Manos Puesta del Carnaval (Plaza del Carnaval)
15. La Pila del Mono (Anganoy)
16. Cóndor de la Glorieta de las Banderas
17. Cóndor Glorieta Batallón Boyacá
18. El pescador (Plazoleta calle 17 carrera 19)
19. Fuente la transparencia.
20. Glorieta Julián Buchelli.
21. Esculturas que hacen parte de los recintos enunciados en el Artículo 197.</t>
  </si>
  <si>
    <t>ARTÍCULO 195. Recintos Urbanos de Patrimonio Cultural.                                   1. Recinto Santiago y Calle el Colorado.                                                                      2. Recinto San Felipe y Taminango.                                                                                  3. Recinto San André                                                                                                                                                                                                                          4. Recinto San Agustín                                                                                                                                                                                                                                                                                                                                      5. Recinto La Catedral.                                                                                                                                                                                                                                                                                                                                                                6. Recinto Cristo Rey.                                                                                                                                            7. Recinto La Merced                                                                                                                                                                        8. Recinto la Panadería                                                                                                                                                                                                                                                                                                                          9. Recinto La Milagrosa.                                                                                                                                                                                                                                                                                                                               Los Recintos Urbanos de Patrimonio Cultural se encuentran espacializados en el plano No. 13 A con sus respectivas convenciones                                                                              ARTÍCULO 196. Conjunto de Conservación de Interés Patrimonial.                    1. Calle 15 entre Carreras 24 a 26 2. Calle 20 entre Carreras 22 y 25 3. Calle 19 entre Carreras 25 y 27 4. Carrera 25 entre calles 19 y 22 5. Carrera 25 entre calles 17 y 15 6. Calle 18 entre Carreras 22 y 24 7. Carrera 20 entre calles 19 y 18</t>
  </si>
  <si>
    <t>2. Inmuebles de Interés Cultural Municipal:                                                                                  Inmueble
No. Predial
1. Templo de San Andrés   01-02-0018-0009
2. Convento y Capilla de Las Madres Conceptas   01-02-0018-0009
3. Templo San Juan Bautista  01-02-0057-0001
4. Colegio Javeriano   01-02-0081-0001                                                                          5. Templo Cristo Rey   01-02-0081-0002
6. Templo San Agustín   01-02-0100-0014
7. Convento Padres Capuchinos   01-02-0126-0016
8. Universidad de Nariño   01-02-0130-0008
9. Templo de la Merced    01-02-0170-0009
10. Templo de San Sebastián (La Panadería)   01-02-0179-0015
11. Oratorio San Felipe Neri   01-03-0014-0042
12. Templo de Santiago   07-00-0017-0001</t>
  </si>
  <si>
    <t>1. Inmuebles de Interés Cultural Nacional Se encuentran dentro de esta clasificación los inmuebles declarados como Bienes de Interés Cultural Nacional, los siguientes:
a. Museo Taminango, declarado mediante Decreto 2000 del 15 de octubre de 1971.
b. Edificio de la Gobernación de Nariño, declarado mediante Resolución 0798 del 31 de julio de 1998, de Min cultura.
c. Conjunto la Milagrosa, declarado mediante Decreto 1631 del 12 de agosto de 1988.
d. Teatro Imperial, declarado mediante resolución del 31 de julio de 1998 de Min cultura.
e. Catedral de San Juan de Pasto, declarada mediante resolución 1793 del 15 de diciembre de 2000 de Min cultura</t>
  </si>
  <si>
    <t>ARTÍCULO 193. Aplicación del Tratamiento de Conservación.                                   Referenciados en el Plano No. 11 y a los inmuebles espacializados en los Planos No. 13, 13A, 13B con sus respectivas convenciones.                                        ARTÍCULO 194. Bienes de Interés Cultural.</t>
  </si>
  <si>
    <r>
      <t xml:space="preserve">rehabilitación por adicción o discapacidad. Deben proveer áreas de parqueo para garantizar la movilidad peatonal y vehicular al interior del predio. 4. Cultura. Instalaciones destinadas a la promoción, difusión y práctica de manifestaciones del arte y reconocimiento de la cultura tradicional. Pertenecen a este grupo las instalaciones destinados a la prestación de servicios de asistencia religiosa y espiritual, como templos y capillas.                                                                                                                                                                                                                                                                                                                                                                   </t>
    </r>
    <r>
      <rPr>
        <b/>
        <sz val="20"/>
        <color indexed="8"/>
        <rFont val="Arial Narrow"/>
        <family val="2"/>
      </rPr>
      <t xml:space="preserve">5. Deporte. </t>
    </r>
    <r>
      <rPr>
        <sz val="20"/>
        <color indexed="8"/>
        <rFont val="Arial Narrow"/>
        <family val="2"/>
      </rPr>
      <t>Instalaciones destinadas a la práctica del ejercicio físico a nivel recreativo y de alta competencia, como la Unidad deportiva, recreativa, ambiental y paisajística (UDRA), polideportivos y canchas deportivas, entre otros.</t>
    </r>
  </si>
  <si>
    <t>Mantenimiento, mejoramiento y/o construcción de escenarios deportivos rurales</t>
  </si>
  <si>
    <r>
      <t xml:space="preserve">Mapachico, Obonuco, Santa Bárbara, Cabrera, La Alianza (corregimiento de Buesaquillo) y Daza (corregimiento de Morasurco)                                               </t>
    </r>
    <r>
      <rPr>
        <b/>
        <sz val="20"/>
        <color indexed="8"/>
        <rFont val="Arial Narrow"/>
        <family val="2"/>
      </rPr>
      <t>2. Educación</t>
    </r>
    <r>
      <rPr>
        <sz val="20"/>
        <color indexed="8"/>
        <rFont val="Arial Narrow"/>
        <family val="2"/>
      </rPr>
      <t xml:space="preserve">: Instituto Francisco de la Villota en el corregimiento de Genoy; Centros educativos de Mapachico, Alianza para el progreso, Cristo Rey, La Estrella y San Rafael; Colegio Juan Pablo II y Agustín Agualongo; Centro educativo de Buesaquillo, Mocondino, El Encano, José Antonio Galán, Aurelio Arturo Martínez; Colegio Nuestra Señora de Guadalupe, Obonuco, Liceo Central Femenino extensión Gualmatán y las escuelas, jardines, preescolares localizadas en los distintos corregimientos por el sistema de  zonificación de redes educativas de la Secretaría de Educación Municipal.                                                                             3. Bienestar Social. Instalaciones destinadas a la promoción del desarrollo de la población mediante la información, orientación y prestación de servicios o ayudas colectivas para grupos específicos como: hogares de bienestar, hogares para el adulto mayor, centro de </t>
    </r>
  </si>
  <si>
    <t>Mejoramiento de la unidad deportiva, recreativa y cultural de Catambuco</t>
  </si>
  <si>
    <r>
      <rPr>
        <b/>
        <sz val="20"/>
        <color indexed="8"/>
        <rFont val="Arial Narrow"/>
        <family val="2"/>
      </rPr>
      <t>c. Plazas de Mercado.</t>
    </r>
    <r>
      <rPr>
        <sz val="20"/>
        <color indexed="8"/>
        <rFont val="Arial Narrow"/>
        <family val="2"/>
      </rPr>
      <t xml:space="preserve"> Infraestructura especializada para la comercialización de productos para el abastecimiento alimentario, ubicadas en cabeceras corregimentales y centros poblados.
d. Plaza de Ferias. Infraestructura especializada para la comercialización de especies animales mayores y menores                                                                                                                   </t>
    </r>
    <r>
      <rPr>
        <b/>
        <sz val="20"/>
        <color indexed="8"/>
        <rFont val="Arial Narrow"/>
        <family val="2"/>
      </rPr>
      <t>ARTICULO 311. Equipamiento Social.</t>
    </r>
    <r>
      <rPr>
        <sz val="20"/>
        <color indexed="8"/>
        <rFont val="Arial Narrow"/>
        <family val="2"/>
      </rPr>
      <t xml:space="preserve">
Útil en la satisfacción de las necesidades básicas de la población como salud, educación, bienestar social, cultura, religión y deporte.                                                                                                                                                                                            1. Salud. Equipamientos destinados a la prestación de servicios de salud, facilitando el desarrollo de actividades de consulta médica general, atención odontológica, promoción y prevención, apoyo diagnóstico y terapéutico, atención de urgencias, partos, cirugía ambulatoria y laboratorio clínico, tales como: Centros de salud ubicados en Genoy, Catambuco, La Laguna, El Encano y el centro odontológico Villa María (corregimiento de Mapachico), Puestos de salud ubicados en </t>
    </r>
  </si>
  <si>
    <t xml:space="preserve">Mejoramiento de la unidad deportiva y recreativa UDRA de Obonuco </t>
  </si>
  <si>
    <t xml:space="preserve">ARTICULO 310. Equipamiento Económi: espacializados en el plano No. 24 con sus respectivas convenciones                                                                    a. Parque Industrial: localizacion: Se proyecta su emplazamiento, únicamente, en las áreas que para estos usos se delimiten en el Corredor Vial Suburbano Variante Paso Nacional por Pasto, ubicado en el Tramo Intercambiador San Fernando – Intercambiador Catambuco desde la vereda San José de Catambuco, pasando por Botana, Jamondino y Dolores, previa la formulación y aprobación de la respectiva Unidad de Planificación Rural, espacializadas en el plano No. 24.                                                                                  b. Central de Abastos:e proyecta su emplazamiento en las áreas definidas como corredores regionales viales suburbanos Coba Negra - Pasto – San Fernando, previa la formulación y aprobación de la respectiva Unidad de Planificación Rural, especializados en el plano No. 28 con sus respectivas convenciones.                             </t>
  </si>
  <si>
    <t>Mantenimiento, mejoramiento y/o construcción de escenarios deportivos urbanos</t>
  </si>
  <si>
    <r>
      <rPr>
        <sz val="16"/>
        <color indexed="8"/>
        <rFont val="Arial Narrow"/>
        <family val="2"/>
      </rPr>
      <t xml:space="preserve">
-     Policía Nacional Centro:  
-   Centros de atención inmediata “CAI”: Barrio el Dorado, 20 de Julio, San Agustín, Tamasagra, Chambú, Colegio C.C.P., Potrerillo y Santa Mónica.
- SIJIN barrio El Tejar
-      Departamento Administrativo de Seguridad “DAS”.
-      Cárcel Judicial. 
-      Batallón Batalla de Boyacá.
-  Bomberos Voluntarios.  Ubicados en la zona central, de fácil acceso sobre la avenida Santander, proyectándose una segunda sede en el lote del barrio  Miraflores.
- Defensa Civil y Cruz  Roja.</t>
    </r>
    <r>
      <rPr>
        <sz val="20"/>
        <color indexed="8"/>
        <rFont val="Arial Narrow"/>
        <family val="2"/>
      </rPr>
      <t xml:space="preserve">
.</t>
    </r>
    <r>
      <rPr>
        <sz val="16"/>
        <color indexed="8"/>
        <rFont val="Arial Narrow"/>
        <family val="2"/>
      </rPr>
      <t xml:space="preserve">   Abastecimiento alimentario. Son instalaciones especializadas en el proceso de recepción, embalaje, almacenaje y distribución de productos no procesados. Incluye:
Mercados: Obrero, Tejar, Dos Puentes, y Potrerillo; mercados móviles campesinos localizados en el sector de Las Américas, avenida Colombia y Parque Bolívar y mercados móviles comunitarios  instalados en el Parque Infantil, Villa  Recreo, Corazón de Jesús, avenida Los Estudiantes, Glorieta de  Las Banderas, La Colina, Coliseo Cubierto Sergio Antonio Ruano, Chapal, Mercedario, Pucalpa y Chambú.  Los mercados móviles no deben ubicarse  sobre vías peatonales y  vehiculares.</t>
    </r>
    <r>
      <rPr>
        <sz val="20"/>
        <color indexed="8"/>
        <rFont val="Arial Narrow"/>
        <family val="2"/>
      </rPr>
      <t xml:space="preserve">
</t>
    </r>
  </si>
  <si>
    <t>$ 4,720,000,000</t>
  </si>
  <si>
    <t>Construcción, dotación y terminación de escenarios deportivos, recreativos y ambientales de cobertura comunal</t>
  </si>
  <si>
    <t xml:space="preserve">Central de sacrificio Frigovito y Plaza de ferias ubicados en el suelo suburbano, sector de Jongovito.
Central de abastos.                                                                                                                                                       d. Servicios funerarios. Son aquellos que proporcionan inhumación, cremación y actividades complementarias.
-  Cementerios:  Jardines de las Mercedes,  El Carmen y Cristo Rey.
- Tanatorios:  Salas de velación Jardines de las Mercedes, Cristo Rey, la Sagrada Familia, Santiago, Santa Mónica, Tamasagra, Miraflores,  La Presentación, Santo Sepulcro entre otros.
-  Crematorio:  Monte de los Olivos.
e.   Administración Pública. Son las dotaciones destinadas a la gestión y desarrollo de la administración pública con sus respectivas redes y centros de atención al contribuyente o usuario que demande un servicio.  </t>
  </si>
  <si>
    <t>Realización de estudios para la construcción de un nuevo Terminal de pasajeros</t>
  </si>
  <si>
    <t xml:space="preserve">Parques deportivos:  Chapalito, Bolívar, Infantil, Capusigra, Tamasagra y las reservas  para la conformación de parques en los predios de las lomas del Centenario  y Praga; ampliación parque Chapalito, parque lineal Guachucal, Altamira, meandro José Ignacio Zarama y oriental frente al barrio Popular.
Escenarios recreativos:  Teatro  al Aire Libre, Agustín Agualongo.                                         3.   Equipamiento institucional.  Requerido para la prestación de servicios relacionados con la administración y el gobierno; se clasifica en:
a.         Mantenimiento y Limpieza
           Instalaciones para  el mantenimiento,  limpieza del espacio publico, manejo integral y     
          disposición final de residuos sólidos y otros servicios complementarios para la ciudad :
b.  Seguridad ciudadana, defensa y justicia.  Instalaciones destinadas a la salvaguarda de las personas, bienes y honra, defensa de la soberanía nacional y mantenimiento del orden y paz, y  centros penitenciarios, de rehabilitación  o de retención, como:
</t>
  </si>
  <si>
    <t>Evaluación para la construcción por concesión de la sede administrativa municipal en el control de la Plaza de Carnaval</t>
  </si>
  <si>
    <t>Gestión para la construcción de equipamientos estratégicos como: Terminal mixto de trasporte, Central de abastos, Parque industrial, tecnológico y , Instituto de artes y tecnologías, Escuela de artes y oficios, Recinto de ferias y exposiciones.</t>
  </si>
  <si>
    <r>
      <t xml:space="preserve">2. Equipamiento Social:                                                                                                                                                                                                                                                                                                                                </t>
    </r>
    <r>
      <rPr>
        <b/>
        <sz val="20"/>
        <color indexed="8"/>
        <rFont val="Arial Narrow"/>
        <family val="2"/>
      </rPr>
      <t>a. Equipamiento de salud.</t>
    </r>
    <r>
      <rPr>
        <sz val="20"/>
        <color indexed="8"/>
        <rFont val="Arial Narrow"/>
        <family val="2"/>
      </rPr>
      <t xml:space="preserve">: Hospitales: Departamental, San Pedro, Infantil los Angeles, San Rafael y Perpetuo Socorro.
- Clínicas:  Fátima, Seguro Social, San Juan de Pasto y Palermo.
-  Centros de salud: Pandiaco, San Vicente, Tamasagra, La Rosa, Lorenzo de 
       Aldana y El Calvario.
-     Establecimientos administrativos y privados que realicen actividades inherente a la salud.
b.   Equipamiento de educación                                                                           c.  Equipamiento de bienestar social:  ienestar Familiar, amparo de ancianos San José, centro de rehabilitación Santo Angel, CEHANI, ASOMINAR, ASORNAR, Asociación para el Desarrollo Campesino.                                                                                                                                                                d.  Equipamiento de cultura :Alfonso Zambrano, Taminango, Juan Lorenzo Lucero, del Oro,       Maridíaz, María Goretti, Antropológico del Banco Popular, de Historia de        Nariño, Museo Rosero del barrio Centenario.
Bibliotecas públicas: Casa de la Divina Providencia, Julio César Puyana, Banco de la República, Casa de la Cultura de Nariño, Universidad de Nariño y Universidad  Mariana. Se incluyen las bibliotecas barriales de Santa Barbara, El Triunfo y barrio Popular entre otras                                                                                                                                                                                    e.  Equipamiento religioso                                                                                      f.  Equipamiento deportivo: Estadio Libertad, Coliseo Sergio Antonio Ruano, Coliseo Sur-oriental, Centros deportivos de establecimientos educativos, canchas de fútbol de El Tejar, Parque Bolivar, Lorenzo de Aldana, Corazón de Jesús, San Vicente, Santa Mónica entre otros.
Parques deportivos:  Chapalito, Bolívar, Infantil, Capusigra, Tamasagra y las reservas  para la conformación de parques en los predios de las lomas del Centenario  y Praga; ampliación parque Chapalito, parque lineal Guachucal, Altamira, meandro José Ignacio Zarama y oriental frente al barrio Popular.
Escenarios recreativos:  Teatro  al Aire Libre, Agustín Agualongo.
                                                                      </t>
    </r>
  </si>
  <si>
    <t>Desarrollo de proyectos de adecuación o construcción de infraestructura física de plazas de mercado.</t>
  </si>
  <si>
    <t>Apoyo a la gestión interinstitucional para la adecuación e implementación de Telecentros que permitan el acceso libre y gratuito a Internet.</t>
  </si>
  <si>
    <t>$ 669,322,500</t>
  </si>
  <si>
    <t xml:space="preserve">                   Gestión para buscar solución a la problemática del aeropuerto Antonio Nariño generada por su inadecuada ubicación</t>
  </si>
  <si>
    <t>Construcción de vivienda social en el sector rural, con garantía de servicios públicos domiciliarios, equipamiento y urbanismo</t>
  </si>
  <si>
    <r>
      <rPr>
        <sz val="48"/>
        <rFont val="Arial"/>
        <family val="2"/>
      </rPr>
      <t>Mejoramiento de vivienda social en el sector r</t>
    </r>
    <r>
      <rPr>
        <sz val="10"/>
        <rFont val="Arial"/>
        <family val="2"/>
      </rPr>
      <t>ural</t>
    </r>
  </si>
  <si>
    <t>ARTICULO 280. Clasificación del Suelo de Desarrollo Restringido. PLANO 19.  3. Vivienda Campestre. Unidades habitacionales en predios indivisos que presentan dimensiones, cerramientos, accesos u otras características similares a las de una urbanización, pero con intensidad y densidad propia del suelo rural. Su desarrollo es posible previa la aprobación de la Unidad de Planificación Rural. La ubicación para el desarrollo de proyectos de vivienda campestre se encuentra espacializada y delimitada en el plano No. 19 con sus respetivas convenciones.                                                                                                                                                                                                                                                                                                                            ARTICULO 337. Unidades de Planificación Para Vivienda Campestre.   Para el área rural del municipio de Pasto se identifican los corregimientos de Jongovito, Buesaquillo y Morasurco, sin perjuicio a que puedan desarrollarse en las áreas de actividad para vivienda rural y campestre en otros corregimientos, siempre y cuando cumpla con los requerimientos previstos en la normatividad nacional vigente que rige el desarrollo del suelo rural.</t>
  </si>
  <si>
    <t>Mejoramiento urbanística de asentamientos subnormales</t>
  </si>
  <si>
    <t>Construcción de vivienda social para población desplazada y en proceso de reinserción y/o reintegración</t>
  </si>
  <si>
    <t>Construcción de vivienda social en el sector urbano, con garantía de servicios públicos domiciliarios, equipamiento y urbanismo</t>
  </si>
  <si>
    <t>Mejoramiento de vivienda social para población desplazada</t>
  </si>
  <si>
    <t>Mejoramiento de vivienda social en el sector urbano</t>
  </si>
  <si>
    <t>Implementación Banco de tierras</t>
  </si>
  <si>
    <t>$ 8,876,110,643</t>
  </si>
  <si>
    <t>Implementación del Banco de Materiales</t>
  </si>
  <si>
    <t>Creación y consolidación de redes comunales para apoyar el buen uso del espacio público</t>
  </si>
  <si>
    <t>. 4. Zonas Verdes. Espacios abiertos de uso público, engramados y arborizados, cuya función principal es la regulación ambiental, recreación pasiva, el ornato, la contemplación y el ocio de los habitantes.</t>
  </si>
  <si>
    <t xml:space="preserve">Reubicación concertada de vendedores estacionarios que ocupan espacio publico - Mantenimiento y mejoramiento a conjuntos monumentales de plazas y plazoletas- </t>
  </si>
  <si>
    <r>
      <t xml:space="preserve">                                                                                                                                                                                                                                                                                                                                                                              </t>
    </r>
    <r>
      <rPr>
        <b/>
        <sz val="20"/>
        <color indexed="8"/>
        <rFont val="Arial"/>
        <family val="2"/>
      </rPr>
      <t>c. Parques Vecinale</t>
    </r>
    <r>
      <rPr>
        <sz val="20"/>
        <color indexed="8"/>
        <rFont val="Arial"/>
        <family val="2"/>
      </rPr>
      <t xml:space="preserve">s. Son áreas libres destinadas a la recreación, la reunión e integración de la comunidad a escala barrial, constituidas por elementos que contribuyen a la sostenibilidad ambiental de la ciudad, con una extensión inferior a 10.000 metros cuadrados. Pueden albergar equipamientos que garanticen su funcionamiento                                                                    </t>
    </r>
    <r>
      <rPr>
        <b/>
        <sz val="20"/>
        <color indexed="8"/>
        <rFont val="Arial"/>
        <family val="2"/>
      </rPr>
      <t xml:space="preserve">b. Plazoleta: </t>
    </r>
    <r>
      <rPr>
        <sz val="20"/>
        <color indexed="8"/>
        <rFont val="Arial"/>
        <family val="2"/>
      </rPr>
      <t xml:space="preserve">de la avenida Santander, San Agustín, La Merced, la Panadería, Cristo Rey, La Catedral, entre otras.                                                                                                          </t>
    </r>
    <r>
      <rPr>
        <b/>
        <sz val="20"/>
        <color indexed="8"/>
        <rFont val="Arial"/>
        <family val="2"/>
      </rPr>
      <t>3. Escenarios Deportivos,</t>
    </r>
    <r>
      <rPr>
        <sz val="20"/>
        <color indexed="8"/>
        <rFont val="Arial"/>
        <family val="2"/>
      </rPr>
      <t xml:space="preserve"> Culturales y de Espectáculo al Aire Libre. Son áreas destinadas a la práctica del ejercicio físico, actividades culturales, espectáculos y recreo, realizadas en espacios abiertos, entre estos se encuentran: áreas libres del centro cultural Pandiaco, Concha Acústica Agustín Agualongo, polideportivos y canchas barriales                                                                                                               </t>
    </r>
    <r>
      <rPr>
        <b/>
        <sz val="20"/>
        <color indexed="10"/>
        <rFont val="Arial"/>
        <family val="2"/>
      </rPr>
      <t/>
    </r>
  </si>
  <si>
    <t>Evaluación de la posible dotación concertada de nuevo mobiliario urbano vendedores estacionarios ubicados en el espacio publico</t>
  </si>
  <si>
    <r>
      <t xml:space="preserve">ARTICULO 63. Áreas Articuladoras del Espacio Público. Áreas que hacen posible la permanencia, recreación y esparcimiento de los habitantes de la ciudad. Constituido por parques, plazas, plazoletas, zonas verdes, escenarios deportivos, culturales y de espectáculo al aire libre. Se espacializan en el plano No. 7 con sus correspondientes convenciones. </t>
    </r>
    <r>
      <rPr>
        <b/>
        <sz val="20"/>
        <color indexed="8"/>
        <rFont val="Arial"/>
        <family val="2"/>
      </rPr>
      <t xml:space="preserve">      1. Parques: a. Parques de Escala Urbana: </t>
    </r>
    <r>
      <rPr>
        <sz val="20"/>
        <color indexed="8"/>
        <rFont val="Arial"/>
        <family val="2"/>
      </rPr>
      <t xml:space="preserve">el parque Chapalito, los parques de borde, lineales y temáticos, Loma del Centenario, Brisas y Praga, entre otros.                                                                   b. Parques de Escala Zonal. Son áreas libres, con superficies inferiores a 20.000 metros cuadrados, destinadas a la satisfacción de necesidades de recreación activa de un grupo de barrios, pueden albergar equipamientos especializados como polideportivos, piscinas, canchas, pistas de patinaje y demás infraestructura comunal.                         </t>
    </r>
  </si>
  <si>
    <t>$ 4,624,920,000</t>
  </si>
  <si>
    <t>Recuperación de espacio público - Generación de nuevo espacio público</t>
  </si>
  <si>
    <r>
      <rPr>
        <b/>
        <sz val="20"/>
        <color indexed="8"/>
        <rFont val="Arial"/>
        <family val="2"/>
      </rPr>
      <t>ARTICULO 59</t>
    </r>
    <r>
      <rPr>
        <sz val="20"/>
        <color indexed="8"/>
        <rFont val="Arial"/>
        <family val="2"/>
      </rPr>
      <t xml:space="preserve">. Componentes del Sistema de Espacio Público. Son componentes del sistema de Espacio Público: 1. Subsistema de Elementos Constitutivos del Espacio Público. 2. Subsistema de Elementos Complementarios del Espacio Público. 3. Subsistema de Áreas y Elementos Patrimoniales del Espacio Publico. 4. Subsistema de Espacio Público para Carnaval de Negros y Blancos.                                                 </t>
    </r>
    <r>
      <rPr>
        <b/>
        <sz val="20"/>
        <color indexed="8"/>
        <rFont val="Arial"/>
        <family val="2"/>
      </rPr>
      <t>ARTICULO 60.</t>
    </r>
    <r>
      <rPr>
        <sz val="20"/>
        <color indexed="8"/>
        <rFont val="Arial"/>
        <family val="2"/>
      </rPr>
      <t xml:space="preserve"> Subsistema de Elementos Constitutivos del Espacio Público. El subsistema de Elementos Constitutivos del Espacio Público se clasifica en: - Elementos Constitutivos Naturales. - Elementos Constitutivos Artificiales.                                                                                                     ARTICULO 61.  2: Elementos artificiales o construidos relacionados con corrientes y cuerpos hídricos, tales como: Box-Coulverts, canales de conducción de agua para acueductos, plantas de tratamiento y de generación eléctrica, puentes, alcantarillas, aliviaderos, muros de contención, diques y demás elementos de manejo o protección ambiental. Espacializados en el plano No. 7 con sus correspondientes convenciones</t>
    </r>
  </si>
  <si>
    <t>Implementación y fortalecimiento de microempresas de mantenimiento vial rural</t>
  </si>
  <si>
    <t>Construcción, mantenimiento y mejoramiento de andenes en las cabeceras y centros poblados rurales.</t>
  </si>
  <si>
    <t>Construcción de muelles en la laguna de la Cocha.</t>
  </si>
  <si>
    <t>Pavimentación de vías, con prioridad en los accesos a las cabeceras corregimientales</t>
  </si>
  <si>
    <t xml:space="preserve"> Construcción y mantenimiento de puentes y obras de arte en el sector rural</t>
  </si>
  <si>
    <t>Habilitación y ampliación de caminos para el transito vehicular.</t>
  </si>
  <si>
    <t>Construcción, recuperación y mantenimiento de sectores ecológicos y caminos históricos rurales con énfasis en la interconexión corregimental</t>
  </si>
  <si>
    <t>*  Realización de mingas comunitarias para el mantenimiento vial.</t>
  </si>
  <si>
    <t>$ 9,818,125,000</t>
  </si>
  <si>
    <t>Mantenimiento permanente de vías rurales.</t>
  </si>
  <si>
    <r>
      <rPr>
        <sz val="10"/>
        <rFont val="Arial"/>
        <family val="2"/>
      </rPr>
      <t>Diseño, adecuación y construcción de la infraestructura vial vehicular y peatonal sobre corredores estratégicos necesarios para el funcionamiento del sistema estratégico de trasporte publico colectivo, incluida la infraestructura de servicios públicos domiciliarios y las acciones de manejo ambie</t>
    </r>
    <r>
      <rPr>
        <sz val="22"/>
        <rFont val="Arial"/>
        <family val="2"/>
      </rPr>
      <t>ntal</t>
    </r>
  </si>
  <si>
    <t>Implementación de un a estrategia de comunicación para la socialización y conocimiento del plan de movilidad de Pasto</t>
  </si>
  <si>
    <t>Evaluación experimental y decisión de la peatonalización de la Plaza de Nariño y una cuadra a la redonda</t>
  </si>
  <si>
    <t>Diseño de acceso sector Aranda, (Vía perimetral paso por Pasto)</t>
  </si>
  <si>
    <t>Gestión para la construcción doble calzada Chapal - Catambuco, que incluya la construcción de un puente peatonal a la entrada de Catambuco</t>
  </si>
  <si>
    <t>Gestión, diseño y construcción del paso a desnivel sobre la glorieta las Banderas, Caracha y Chapal carrera 4 paso nacional por Pasto</t>
  </si>
  <si>
    <t>Construcción puente sobre el rio Pasto sector la Milagrosa</t>
  </si>
  <si>
    <t>corredor estratégico de la avenida las Américas desde la calle 17 hasta la loma del Centenario</t>
  </si>
  <si>
    <t>Ampliación y mejoramiento corredor estratégico de la carrera 22/Av. Panamericana (Sector Caracha) hasta calle 10</t>
  </si>
  <si>
    <t>Aplicación del corredor estratégico de la calle 16 entre carrera 27 hasta carrera 43,</t>
  </si>
  <si>
    <t>Ampliación del corredor estratégico de la carreras 27 entre calle 4 y calle 24 vías</t>
  </si>
  <si>
    <t>Demarcación, señalización e información electrónica de transito y trasporte en el municipio</t>
  </si>
  <si>
    <t>Conservación del centro histórico de la ciudad</t>
  </si>
  <si>
    <t>Reglamentación y determinación de sectores para estacionamiento en vía publica</t>
  </si>
  <si>
    <t>Implementación de un apolítica para la presentación del servicio del trasporte publico individual de</t>
  </si>
  <si>
    <t>Reglamentación del estacionamiento para vehículos particulares</t>
  </si>
  <si>
    <t>Implantación de un plan de manejo de carga en el perímetro urbano del municipio</t>
  </si>
  <si>
    <t>Construcción de estaciones para el acceso al sistema estratégico de trasporte colectivo</t>
  </si>
  <si>
    <t>Construcción del equipamiento urbano para el sistema de trasporte publico colectivo</t>
  </si>
  <si>
    <t>Construcción de terminales de rutas de corredores estratégicos</t>
  </si>
  <si>
    <t>Construcción de una central de gestión de operación de trasporte publico colectivo</t>
  </si>
  <si>
    <t>Implementación del sistema estratégico de trasporte publico colectivo de pasajeros que optímese las rutas de trasporte publico colectivo</t>
  </si>
  <si>
    <t>$ 200,000,000,000</t>
  </si>
  <si>
    <t>Implementación de un sistema de semaforización, incluida la central de control.</t>
  </si>
  <si>
    <t>Construcción de puentes vehiculares a nivel</t>
  </si>
  <si>
    <r>
      <rPr>
        <sz val="28"/>
        <rFont val="Arial"/>
        <family val="2"/>
      </rPr>
      <t>Pavimentación y apertura de nuevas vías.- Construcción de intersección</t>
    </r>
    <r>
      <rPr>
        <sz val="36"/>
        <rFont val="Arial"/>
        <family val="2"/>
      </rPr>
      <t>.</t>
    </r>
  </si>
  <si>
    <t>Construcción y mantenimiento de espacios públicos en andenes, zonas verdes, plazoletas y ciclo rutas</t>
  </si>
  <si>
    <t>Mantenimiento y rehabilitación de vías principales, barriales y peatonales en el sector urbano</t>
  </si>
  <si>
    <t>$ 30,689,811,500</t>
  </si>
  <si>
    <t>Pavimentación en concreto rígido, asfaltico y adoquín de vías urbanas existentes</t>
  </si>
  <si>
    <t>Integración de trasporte colectivo rural a los corredores de rutas estratégicos del sistema</t>
  </si>
  <si>
    <t>Gestión y seguimiento para la construcción de la vía oriental en su paso nacional por Pasto (doble calzada - perimetral), que incluya doble calzada Pasto Chachagui y Túnel Aranda- Daza y su articulación con la malla vial urbana</t>
  </si>
  <si>
    <t>Gestión para la construcción de la variante Pasto - El Encano - Santiago - San Francisco - Mocoa</t>
  </si>
  <si>
    <t>$ 314,725,000</t>
  </si>
  <si>
    <t>Gestión para el mejoramiento de la Avenida Panamericana en su trayecto urbano</t>
  </si>
  <si>
    <t>Adquisición y manejo de áreas de importancia ambiental en la regulación hídrica de microcuencas abastecedoras de acueductos suburbanos y rurales.</t>
  </si>
  <si>
    <t>Implementación del sistema local de áreas protegidas – SILAP</t>
  </si>
  <si>
    <t>Retiro de sedimentos, escombros y basuras depositados en la ronda y cauce del río Pasto, y demás cuerpos hídricos</t>
  </si>
  <si>
    <t>Ajuste e implementación del plan de educación ambiental, a través de la alianza ambiental municipal</t>
  </si>
  <si>
    <t>Sensibilización a la comunidad usuaria de los acueductos, en el uso racional del recurso hídrico para consumo humano</t>
  </si>
  <si>
    <t>Gestión de proyectos de descontaminación de las aguas</t>
  </si>
  <si>
    <t>Modelación de calidad de agua del Río Pasto</t>
  </si>
  <si>
    <t>Consolidación de una red de parques urbanos y rurales a través del mejoramiento y/o mantenimiento anual de parques y zonas verdes</t>
  </si>
  <si>
    <t>Manejo sostenible de áreas estratégicas para la protección y conservación de las cuencas Pasto, Bobo y Guamués</t>
  </si>
  <si>
    <t>Formulación e implementación del plan de arborización de la zona urbana pública, zonas rurales con prioridad en cabeceras corregímentales, ecosistemas estratégicos. sistemas hidrológicos y áreas susceptibles de deslizamientos</t>
  </si>
  <si>
    <t>Formulación, actualización e implementación de planes de ordenamiento y manejo ambiental de cuencas y microcuencas.</t>
  </si>
  <si>
    <r>
      <t xml:space="preserve">ARTICULO 124. Subsistema Hídrico.                                                                                                      1. Cauces Naturales
- Ríos. Corrientes continúas que se forman por la acumulación de agua lluvia o por la emergencia de aguas subterráneas a la superficie terrestre. En el área urbana se encuentran los ríos Pasto, Chapal y Mijitayo
- Quebradas. Corrientes de agua continuas de pequeña extensión que se forman por la acumulación del agua lluvia o por la emergencia de aguas subterráneas a la superficie terrestre, siendo generalmente, las tributarias de corrientes hídricas mayores, entre ellas se encuentran: las quebradas San Miguel, Rosales, La Loriana, El Salto, Blanca, Cujacal, El Quilche, Guachucal, Chorro Alto y Menbrillo Guaico y las Huellas de la quebradas La Gallinacera y Aranda, entre otras.                                                                          </t>
    </r>
    <r>
      <rPr>
        <b/>
        <sz val="16"/>
        <color indexed="8"/>
        <rFont val="Arial"/>
        <family val="2"/>
      </rPr>
      <t>-Escurrimientos. Corrientes intermitentes de caudal mínimo</t>
    </r>
    <r>
      <rPr>
        <sz val="16"/>
        <color indexed="8"/>
        <rFont val="Arial"/>
        <family val="2"/>
      </rPr>
      <t>, presentes generalmente en época de invierno, tales como El Chilco, Charguayaco, Los Chancos, el Tejar y Quinche. - Aguas Subterráneas, Acuíferos y Nacimientos de Agua. Aguas que se forman a partir de la infiltración de las lluvias y por aportes de los cursos superficiales. Viajan en forma vertical por la fuerza de la gravedad, generalmente hasta encontrar un piso impermeable. Se identifican acuíferos en barrios como: Pandiaco, Santa Matilde (Ojo de Agua), Mijitayo, Chapal, Centenario y Obrero.                                                                                      2. Cauces Construidos Canal de conducción de aguas del Acueducto del Centenario en el tramo comprendido desde la bocatoma hasta la planta de tratamiento y los tramos en los que los ríos Mijitayo, Chapal y otros cuerpos hídricos se encuentren canalizados.
ARTICULO 125. Subsistema Orográfico. Constituye el entorno paisajístico de la ciudad, formado por colinas, laderas de pendiente y otras formas del relieve.
a. Colinas. Elevaciones naturales:as Colinas de Santiago, María Goretti, Bethlemitas, Aire Libre y Maridíaz; Piedemontes de Morasurco, Jongovito, Mapachico y Cujacal; flanco derecho del río Pasto desde los Dos Puentes hasta Briceño, loma de El Centenario, Alto Chapalito, Torobajo y Praga.                       b. Laderas. Son geoformas con pendientes mayores a cuarenta y cinco grados (45o), es decir el declive de una colina, monte, meseta, volcán montaña, por cualquiera de sus lados, entre ellas encontramos: Laderas que bordean la ciudad como Juanoy, Tescual, Chávez, Cujacal, Aranda, Torobajo y Cañón del río Pasto, entre otras.                                                                                                                                                                                                             ARTICULO 126. Subsistema de Arbolado Urbano b. Bosque Plantado. Es el resultado de la aplicación de técnicas silviculturales contenidas en un plan de manejo forestal. Las especies arbóreas sembradas por el hombre pueden ser de tipo protector, productor-protector y productor con fines comerciales y de protección. En el casco urbano se encuentran relictos de bosques en algunos tramos de la margen del río Pasto entre la bocatoma del centenario y Briceño, bosques ubicados en sectores como Santiago, predios del asilo Perpetuo Socorro, predios de instituciones como SENA y CORPONARIÑO Finca Lope, Chapalito (Batallón Batalla de Boyacá) y Maridíaz, entre otros.</t>
    </r>
  </si>
  <si>
    <t>$ 3,972,000,000</t>
  </si>
  <si>
    <t>Formulación de Plan ambiental del Municipio</t>
  </si>
  <si>
    <t>Iluminación adecuada de polideportivos rurales concertada con la comunidad</t>
  </si>
  <si>
    <t>Mejoramiento de las redes de energía eléctrica--Gestión para consecución de fuentes alternativas de suministro de energía para las veredas lejanas de los corregimientos en el Municipio de Pasto</t>
  </si>
  <si>
    <t>$ 1,920,000,000</t>
  </si>
  <si>
    <t>Vinculación de nuevas familias al servicio de energía eléctrica---Construcción de nuevas redes de energía eléctrica</t>
  </si>
  <si>
    <t>COPOMPONENTE RURAL</t>
  </si>
  <si>
    <t>Mejoramiento del alumbrado público en parques, plazoletas, polideportivos y monumentos del Municipio</t>
  </si>
  <si>
    <t>Recuperación de la hidroeléctrica río Bobo para el Municipio de Pasto</t>
  </si>
  <si>
    <t>Diseño, producción y montaje del proyecto de alumbrado navideño 2008, altamente renovado</t>
  </si>
  <si>
    <t>mantenimiento preventivo y correctivo del sistema de alumbrado público</t>
  </si>
  <si>
    <t>Expansión o ampliación de cobertura del sistema de alumbrado público</t>
  </si>
  <si>
    <t>$ 5,314,011,000</t>
  </si>
  <si>
    <t>Reposición de luminarias obsoletas del sistema de alumbrado público</t>
  </si>
  <si>
    <t>Construcción de una planta para el tratamiento de aguas residuales en la cabecera corregimental del Encano que se depositan en la Laguna de la Concha</t>
  </si>
  <si>
    <t>Implementación de sistemas de desinfección para acueductos rurales y suburbanos--Sensibilización ha la comunidad usuaria de los acueductos, en el uso racional del recurso hídrico para consumo humano</t>
  </si>
  <si>
    <t>Construcción, optimización, mejoramiento de acueductos rurales y suburbanos--Implementación de sistema sépticos individuales y/o colectivos para el sector rural</t>
  </si>
  <si>
    <t>Formatalecimiento de organizaciones comunitarias para que administren con criterios técnicos y con sostenibilidad financiera los servicios públicos de agua potable y saneamiento básico</t>
  </si>
  <si>
    <t>$ 3,468,488,500</t>
  </si>
  <si>
    <t>Formulación e implementación del plan municipal de agua potable y saneamiento básico para el sector rural --- Construcción del acueducto multiveredal de Santa Barbará</t>
  </si>
  <si>
    <t>Realización de estudios para identificar nuevas fuentes de abastecimiento de agua para consumo humano que satisfaga la demanda en le sector humano a mediano y largo plazo</t>
  </si>
  <si>
    <t>Reducción del índice de agua no contabilizada en el sistema de acueducto urbano</t>
  </si>
  <si>
    <t>Mejoramiento a la calidad de los parámetros físicos, químicos y bacteriológicos del agua para consumo humano</t>
  </si>
  <si>
    <t>Ejecución del proyecto de aprovechamiento de la quebrada las Piedras</t>
  </si>
  <si>
    <t>Aplicación de la oferta de agua tratada disponible para el servicio de acueducto urbano</t>
  </si>
  <si>
    <t>$ 73,579,326,188</t>
  </si>
  <si>
    <t>Construcción, rehabilitación y/o reposición de redes de acueducto-Aplicación de cobertura del servicio de acueducto urbano</t>
  </si>
  <si>
    <t>Reducción del numero de descargas directas de aguas residuales efectuadas al río Pasto-Realización de estudios de pre inversión para la construcción de la planta de tratamiento de aguas residuales del sector urbano</t>
  </si>
  <si>
    <t>Construcción, rehabilitación y/o reposición de redes de alcantarillado-Ampliación de cobertura de servicio de alcantarillado urbano</t>
  </si>
  <si>
    <t>PROYECTOS DEL PROGRAMA DE EJECUCION 2009</t>
  </si>
  <si>
    <t>$ 76,614,408,36</t>
  </si>
  <si>
    <t xml:space="preserve">La desactivación, el tratamiento y la disposición final de residuos
hospitalarios y similares infecciosos sean estos anatomopatologicos,
biosanitarios, cortopunsantes y de animales, se realizaran de
conformidad con la normatividad que regula la materia, para
posteriormente ser tratados en plantas de incineración que cuenten
con la debida licencia ambiental y reúnan las características técnicas
determinadas por el Ministerio de Ambiente, Vivienda y Desarrollo
Territorial.
- Residuos de Materiales de Construcción y Lodos: Su disposición
final se realizará en sitios autorizados por la Secretaría de
Saneamiento y Gestión Ambiental previo estudio o plan de manejo
ambiental. Las escombreras municipales se localizaran en áreas cuyo
paisaje se encuentre degradado, tales como minas y canteras
abandonadas, entre otros, con la finalidad de contribuir a la
restauración paisajística. La definición de accesos a la escombrera
municipal tendrá en cuenta la minimización de impactos ambientales
sobre la población, producidos por la movilización de vehículos
transportadores de materiales.
</t>
  </si>
  <si>
    <t xml:space="preserve">ARTICULO 55. Subsistema de Servicios Públicos Domiciliarios.
La prestación de los servicios públicos domiciliarios es una actividad de interés
general realizada por el sector público y/o los particulares, encaminada a
satisfacer necesidades básicas de acueducto, alcantarillado, aseo, energía
eléctrica, distribución de gas y telefonía pública básica conmutada, en
cumplimiento a lo establecido por los artículos 365 a 370 de la Constitución
Política.
ARTICULO 56. Componentes del Subsistema de Servicios Públicos
Domiciliarios
1. Acueducto
2. Alcantarillado.Infraestructura de la red local de recolección de aguas servidas e interceptores,constituida por plantas de tratamiento, lagunas de oxidación, redes de conducción y demás elementos que evitan los vertimientos directos o indirectos, puntuales o no puntuales de aguas servidas a los cuerpos y corrientes de agua del territorio municipal. La infraestructura del alcantarillado pluvial está constituida por el conjunto de canales, colectores y estaciones de descarga final para el manejo y control de las aguas lluvias en la ciudad.
3. Energía Eléctrica y Alumbrado Público.                                                                                                                                                                                                     4. Servicio de Gas.
5. Servicio de Telecomunicaciones.
6. Servicio de Aseo.                  . Reciclaje: Proceso de selección y recuperación de materiales
susceptibles de aprovechamiento o transformación en nuevos
productos.
b. Transporte. En condiciones que permitan la preservación del medio
ambiente y en concordancia con las normas establecidas en el Código
Nacional de Transito.
c. Disposición final:
- Residuos Sólidos: Proceso de aislar y confinar los residuos sólidos,
no aprovechables en forma definitiva en lugares especialmente
seleccionados y diseñados para evitar la contaminación y los daños o
riesgos a la salud humana y al ambiente, en concordancia con la
normatividad nacional y el PGIRS del Municipio de Pasto.
- Residuos Hospitalarios y Similares: Las instituciones prestadoras
de servicios de salud, garantizaran la adecuada recolección,
transporte, acopio y disposición final de residuos biomédicos y
peligrosos en una celda especial ubicada en el Relleno Sanitario
Antanas, la cual debe cumplir requisitos técnicos, ambientales y
sociales, de ubicación, instalación, operación y cierre exigidos por el
Ministerio de Ambiente, Vivienda y Desarrollo Territorial,
CORPONARIÑO o la autoridad ambiental  competente la autoridad ambiental competente, en concordancia con lo establecido en la Resolución No. 0058 de 2002 y demás normas
que la modifiquen o sustituyan.       La desactivación, el tratamiento y la disposición final de residuos
hospitalarios y similares infecciosos sean estos anatomopatologicos,
biosanitarios, cortopunsantes y de animales, se realizaran de
conformidad con la normatividad que regula la materia, para
posteriormente ser tratados en plantas de incineración que cuenten
con la debida licencia ambiental y reúnan las características técnicas
determinadas por el Ministerio de Ambiente, Vivienda y Desarrollo
Territorial.
- Residuos de Materiales de Construcción y Lodos: Su disposición
final se realizará en sitios autorizados por la Secretaría de
Saneamiento y Gestión Ambiental previo estudio o plan de manejo
ambiental. Las escombreras municipales se localizaran en áreas cuyo
paisaje se encuentre degradado, tales como minas y canteras
abandonadas, entre otros, con la finalidad de contribuir a la
restauración paisajística. La definición de accesos a la escombrera
municipal tendrá en cuenta la minimización de impactos ambientales
sobre la población, producidos por la movilización de vehículos
transportadores de materiales.
</t>
  </si>
  <si>
    <t>ARTICULO 313. Subsistema de Servicios Públicos Domiciliarios. Dentro de este subsistema se identifican las zonas de utilidad pública para la ubicación de infraestructuras primarias en la provisión de servicios públicos domiciliarios, incluidas sus áreas de influencia y la infraestructura que permite la prestación del servicio público domiciliario básico conmutado mediante la transmisión de imagen, datos y voz a través de redes, con acceso generalizado al público.                                                                                                                                                           ARTICULO 314. Clasificación Subsistema de Servicios Públicos Domiciliarios.                                                                                                                                                                                                                    1. Acueducto.                                                                                                                                                                                                                                                                                                                                                                                 2. Alcantarillado: a. Alcantarillado Sanitario b. Alcantarillado pluvial                                                                                                                                                                                                                                     3  Energía Eléctrica Rural y Alumbrado Público                                                                                                                                                                                                                                                                                                          4. Servicio de Telecomunicaciones.                                                                                                                                                                                                                                                                                                        5. Servicio de Gas.                                                                                                                                                                                                                                                                                                                                                  6. Servicio de Aseo</t>
  </si>
  <si>
    <t xml:space="preserve">TITULO III – COMPONENTE RURAL DEL POT – CAPITULO 3 - SISTEMAS ESTRUCTURANTES COMO PARTE DE LOS ELEMENTOS ESTRUCTURANTES DEL ÁREA RURAL ARTICULO 290 Sistema de Recursos Naturales y Ambientales. Es el conjunto de elementos naturales que por sus valores ecológicos, culturales e históricos, y por los beneficios directos que ofrecen a la población y al desarrollo del municipio, demandan prioridad para su protección y conservación. El sistema de recursos naturales y ambientales se espacializa en el Plano No. 21 con sus respectivas convenciones.
ARTICULO 291. Clasificación del Sistema.
El sistema de recursos naturales y ambientales se clasifica en:
1. Subsistema Áreas Naturales Protegidas
2. Subsistema de Páramos y Zonas de Alta Montaña
3. Subsistema de Bosques Naturales y Plantados
4. Subsistema Hídrico
5. Subsistema de Humedales                                                                                                                                                                                                                                                                                                         ARTICULO 292. Subsistema Áreas Naturales Protegidas. Áreas naturales destinadas a la protección y mantenimiento de la diversidad biológica, y de los recursos naturales y culturales asociados, definidos en la normatividad internacional, nacional y local. Entre los que se encuentran: 1. Humedal RAMSAR,2. Santuario de Flora y Fauna Galeras,3. Santuario de Flora Isla La Corota,4. Reserva Municipal Río El Estero. Localizada en el corregimiento del Encano, pasa por las veredas del Estero, Santa Teresita, El Naranjal y Santa Isabel, hacen parte del humedal Guamues,5. Reservas de la Sociedad Civil.           6. Áreas de especial interés ambiental, científico y paisajístico, como:
- La reserva de la Nación ubicada en el corregimiento de Santa Bárbara, el sistema Bordoncillo - Patascoy y el Santuario de Vida Silvestre del cañón del río Pasto.
- Los predios adquiridos y administrados con fines proteccionistas por la Corporación Autónoma de Nariño en las cuencas de los ríos Pasto, Bobo y Guamués.
- Infraestructuras de interés científico como la Estación Piscícola de Guairapungo, ubicada en el corregimiento de El Encano y administrada por CORPONARIÑO; Granja Experimental de Botana, administrada por la Universidad Nariño; Estaciones climatológicas y meteorológicas, administradas por el IDEAM y vulcanológicas, administradas por INGEOMINAS.
- Predios de propiedad del Municipio de Pasto y EMPOPASTO, adquiridos para la protección y recuperación de las cuencas de los ríos Pasto, Bobo y Guamuez con sus respectivas microcuencas, en una extensión aproximada de 1993.17 ha., incluidas las áreas contenidas en el Sistema Local de Áreas Protegidas – SILAP
- Zona de amortiguamiento del Santuario de Flora y Fauna Galeras, en una extensión aproximada de 1052.070 ha.
- Predios adquiridos por la Nación, el Departamento y/o el Municipio, por presencia de amenazas, tales como los ubicados en ZAVA         ARTICULO 293. Subsistema Páramos y Zonas de Alta Montaña..El subsistema de páramos y zonas de alta montaña, está conformado por las franjas paramunas y zonas de alta montaña que por su importancia en la producción y regulación de caudales de agua y protección de suelos demandan atención prioritaria.
1. Páramos. Sistemas naturales complejos y variados de alta montaña, los cuales se encuentran por encima del límite superior de los bosques alto andinos, entre los que se identifican los siguientes:a. Páramos Azonales de La Cocha,b. Galeras.c. Bordoncillo,d. Cerro El Alcalde, e. Cuchilla Patasco,f. El Tábano,g. Morasurco,h. Las Ovejas,i. Paramos                                                               2. Zonas de Alta Montaña. Son zonas boscosas encargadas de la regulación de las aguas en cuanto a caudales, escorrentía e infiltración. Representan el 34.1 % del área municipal. Forman parte la montaña de Tacines y los Cerros: Alto La Redonda, El Campanero y El Campanerito que se presentan como subpáramos aislados.                                           </t>
  </si>
  <si>
    <t>PROGRAMA DE EJECUCION  - MUNICIPIO DE PASTO</t>
  </si>
  <si>
    <t>MEDIANO PLAZO - UN (1) PERIODO CONSTITUCIONAL  2008 - 2011</t>
  </si>
  <si>
    <t>ARTICULO 46. Sistema de Infraestructura Básica y Complementaria.
Conjunto de redes destinadas a soportar las necesidades básicas de la población, esta compuesto por los siguientes subsistemas:
1. Subsistema de Equipamientos.
2. Subsistema de Servicios Públicos Domiciliarios,
ARTICULO 48. Clasificación del Subsistema de Equipamiento Urbano.
El equipamiento urbano se clasifica, así:
I. Por su propiedad y servicio
II. Por su naturaleza.
III. Por su cobertura.</t>
  </si>
  <si>
    <t>ARTICULO 49. Por su Propiedad y Servicio.
Por su propiedad y servicio el equipamiento urbano se clasifica en:
1. Equipamiento Público: Los equipamientos públicos son objeto de programas de actuación del Estado en y para el cumplimiento de sus funciones y obligaciones.
2. Equipamiento Privado: Si bien, son de propiedad privada por el hecho de prestar servicios públicos, son regulados directamente por el estado, entre estos se encuentran: clínicas, colegios, establecimientos del sector financiero.</t>
  </si>
  <si>
    <t xml:space="preserve">ARTICULO 50. Por su Naturaleza.
1. Equipamiento Económico:                                                             a. Parque Industrial. Es el Conjunto de industrias afines o
complementarias con condiciones comunes de ubicación,
infraestructura, equipamiento y servicios, que cuenta con un sistema de zonificación interna de los usos permitidos en el predio o predios en que se localizan, sometidos al régimen de propiedad horizontal.
b. Central de Abastos: Infraestructura destinada al acopio de
productos agrícolas y pecuarios con el fin de ser omercializados.
c. Mercados: Tejar, Dos Puentes, Anganoy y Potrerillo.
d. Central de Sacrificio Frigovito y Plaza de Ferias: Ubicados en el sector de Jongovito.
</t>
  </si>
  <si>
    <t xml:space="preserve">         Desarrollo de proyectos de adecuación o construcción de infraestructura física de plazas de mercado.                                                                                                                                 </t>
  </si>
  <si>
    <t>ARTICULO 127. Sistema de Amenazas y Riesgos.Conformado por áreas que por factores naturales o antrópicos, presentan alta incidencia y diversidad de amenazas.ARTICULO 128. Componentes del Sistema de Amenazas y Riesgos. El sistema de amenazas y riesgos está compuesto por los siguientes subsistemas: 1. Subsistema de Amenazas Naturales. Se clasifica en:
- Amenaza Geológica: Volcánica y Sísmica.
- Amenaza Hidrológica: Inundaciones.
2. Subsistema de Amenazas Antrópicas. Se clasifica en:Amenaza por deslizamientos y erosiones.
- Amenaza por extracción minera: Canteras y extracción de arcilla para alfarería.
- Amenaza por incendios forestales.
- Amenaza por presencia de líneas de conducción eléctrica de alta tensión.
- Amenaza Tecnológica.</t>
  </si>
  <si>
    <t xml:space="preserve">ARTÍCULO 129. Subsistema de Amenazas Naturales. Conformado por fenómenos de formación y transformación continua del territorio, donde no existe intervención del ser humano en su ocurrencia o magnitud. Se clasifica en: 1. Amenazas Geológicas
a. Amenaza Volcánica. Definida según estudios realizados por INGEOMINAS-1997, como amenaza volcánica Alta, Media y Baja. Incluye sectores como Briceño, zona de influencia de los ríos Pasto y Mijitayo, y el área occidental de la ciudad que pueden ser afectadas por flujos piroclásticos, proyectiles balísticos, ondas de choque, caída piroclásticas, flujos de lava o flujos de lodo secundarios.
En los sectores afectados por Amenaza Volcánica Alta se determina un riesgo no mitigable debido a los eventos de flujos piroclasticos y ondas de choque, en consecuencia, los asentamientos humanos ubicados en zona de amenaza volcánica alta deberán reubicarse según lo estipulado en el Decreto 3905 de 2008.
b. Amenaza Sísmica. Toda el área urbana es susceptible de sufrir daños por la ruptura del equilibrio mecánico de la corteza terrestre producido a distintas profundidades, bien sea originadas por la activación de fallas tectónicas, geológicas, fricción entre placas y/o por la penetración de una placa en el manto, razón por la cual todas las construcciones deben ceñirse a lo establecido en la Normatividad Nacional de Sismo-Resistencia.
Las amenazas geológicas se espacializan en el Plano No. 10 A con sus respectivas convenciones.         </t>
  </si>
  <si>
    <t>Construcción, rehabilitación y/o reposición de redes de alcantarillado-</t>
  </si>
  <si>
    <t>Ampliación de cobertura de servicio de alcantarillado urbano</t>
  </si>
  <si>
    <t>Reducción del numero de descargas directas de aguas residuales efectuadas al río Pasto-</t>
  </si>
  <si>
    <t>Realización de estudios de pre inversión para la construcción de la planta de tratamiento de aguas residuales del sector urbano</t>
  </si>
  <si>
    <t>Construcción del acueducto multiveredal de Santa Barbará</t>
  </si>
  <si>
    <t>Construcción, optimización, mejoramiento de acueductos rurales y suburbanos</t>
  </si>
  <si>
    <t>Implementación de sistema sépticos individuales y/o colectivos para el sector rural</t>
  </si>
  <si>
    <t>Implementación de sistemas de desinfección para acueductos rurales y suburbanos</t>
  </si>
  <si>
    <t>Vinculación de nuevas familias al servicio de energía eléctrica</t>
  </si>
  <si>
    <t>Construcción de nuevas redes de energía eléctrica</t>
  </si>
  <si>
    <t>Mejoramiento de las redes de energía eléctrica</t>
  </si>
  <si>
    <t>Gestión para consecución de fuentes alternativas de suministro de energía para las veredas lejanas de los corregimientos en el Municipio de Pasto</t>
  </si>
  <si>
    <t>Pavimentación y apertura de nuevas vías.- Construcción de intersección.</t>
  </si>
  <si>
    <t>Implementación de un sistema de semaforización, incluida la central de control</t>
  </si>
  <si>
    <t xml:space="preserve">Implementación de un apolítica para la presentación del servicio del trasporte publico individual </t>
  </si>
  <si>
    <t>Diseño, adecuación y construcción de la infraestructura vial vehicular y peatonal sobre corredores estratégicos necesarios para el funcionamiento del sistema estratégico de trasporte publico colectivo, incluida la infraestructura de servicios públicos domiciliarios y las acciones de manejo ambiental</t>
  </si>
  <si>
    <t xml:space="preserve">  Realización de mingas comunitarias para el mantenimiento vial.</t>
  </si>
  <si>
    <t xml:space="preserve">Recuperación de espacio público </t>
  </si>
  <si>
    <t xml:space="preserve"> Generación de nuevo espacio público</t>
  </si>
  <si>
    <t xml:space="preserve">Reubicación concertada de vendedores estacionarios que ocupan espacio publico </t>
  </si>
  <si>
    <t xml:space="preserve"> Mantenimiento y mejoramiento a conjuntos monumentales de plazas y plazoletas</t>
  </si>
  <si>
    <t>Formulación e implementación participativa y concertada de normas e instrumentos del componente rural</t>
  </si>
  <si>
    <t>unidades de planificación rural</t>
  </si>
  <si>
    <t>OTROS. ACUERDO 026 DE 2009.</t>
  </si>
  <si>
    <t>Nº 026</t>
  </si>
  <si>
    <t xml:space="preserve">ACUERDO 026 DE 2009. Art.14. POLITICAS GENERALES: </t>
  </si>
  <si>
    <t xml:space="preserve">ACUERDO 026 DE 2009. Art.12.OBJETIVO GENERAL: </t>
  </si>
  <si>
    <r>
      <t xml:space="preserve">ACUERDO 026 DE 2009.  Art.14. POLITICAS GENERALES: </t>
    </r>
    <r>
      <rPr>
        <sz val="28"/>
        <rFont val="Arial Narrow"/>
        <family val="2"/>
      </rPr>
      <t>A. Modernización administrativa y financiera. B. Desarrollo social humano sostenible. C. Mejoramiento y optimización de la calidad y cobertura de los servicios sociales, públicos e infraestructura. D. Conservación y fortalecimiento de las empresas sociales y comerciales del Municipio de Pasto. EMPOPASTO no se privatizará en ninguna de sus formas. E. Generación de empleo y trabajo productivo. F. Desarrollo competitivo sostenible. G. Ordenamiento, protección y valoración del territorio municipal. H. Reequilibrio espacial y social. I. Ampliación de cobertura de vivienda de interés social.</t>
    </r>
  </si>
  <si>
    <t xml:space="preserve">ACUERDO 026 DE 2009.  Título I Componente General. Art.13. Objetivos Específicos
</t>
  </si>
  <si>
    <t>ACUERDO 026 DE 2009. Titulo I Componente General.  Art.15. ESTRATEGIAS GENERALES</t>
  </si>
  <si>
    <t xml:space="preserve">ACUERDO 026 DE 2009. Art.15. ESTRATEGIAS GENERALES: </t>
  </si>
  <si>
    <r>
      <rPr>
        <b/>
        <sz val="28"/>
        <rFont val="Arial Narrow"/>
        <family val="2"/>
      </rPr>
      <t>ACUERDO 026 DE 2009. Art.9.</t>
    </r>
    <r>
      <rPr>
        <sz val="28"/>
        <rFont val="Arial Narrow"/>
        <family val="2"/>
      </rPr>
      <t xml:space="preserve"> </t>
    </r>
    <r>
      <rPr>
        <b/>
        <sz val="28"/>
        <rFont val="Arial Narrow"/>
        <family val="2"/>
      </rPr>
      <t xml:space="preserve">Modelo General del POT: </t>
    </r>
    <r>
      <rPr>
        <sz val="28"/>
        <rFont val="Arial Narrow"/>
        <family val="2"/>
      </rPr>
      <t>1. Espacio Regional: Pasto como centro de integración pacífico - andino-amazónico. 2. Espacio subregional: Integrado por Pasto y su interrelación con los municipios situados en torno al Volcán Galeras(La Florida, Sandoná, Consaca y Yacuanquer), y los municipios de El Tambo, Buesaco, Chachagui y Tangua. 3. Espacio local: A. Area Urbana: Ciudad reestructurada en su organización fisico espacial, consolidada, continua, equilibrada, dinámica, habitable y monocéntrica que articula las áreas central y suroriental con dos ejes estructurantes: el corredor oriental y corredor occidental. B. Area rural: estructura protegida en sus recursos naturales y ecosistemas estratégicos; productiva en los sectores agrícola, pecuario, forestal, pesquero, minero, agroindustrial, ecoturístico y artesanal; multicéntrica, interrelacionada en armonía y complementariedad con el área urbana. Impulsa el desarrollo de los principales centros poblados mediante los sistemas estructurantes: Ecológico-estratégico y ambiental, productivo, paisajistico-ecoturístico,infraestructura básica complementaria y amenazas y riesgos con sus respectivos subsistemas.</t>
    </r>
  </si>
  <si>
    <t xml:space="preserve">E6. VIVIENDA
</t>
  </si>
  <si>
    <r>
      <t xml:space="preserve">ARTICULO 280. Clasificación del Suelo de Desarrollo Restringido.  </t>
    </r>
    <r>
      <rPr>
        <sz val="16"/>
        <rFont val="Arial Narrow"/>
        <family val="2"/>
      </rPr>
      <t xml:space="preserve">1. Los suelos suburbanos. a. Corredor Suburbano Vía Variante Paso Nacional por Pasto, b. Corredores Suburbanos de Vías Regionales.c. Corredores Suburbanos Vías Umbrales:d. Áreas Contiguas a las Cabeceras Corregimentales y Centros Poblados.     </t>
    </r>
    <r>
      <rPr>
        <b/>
        <sz val="16"/>
        <rFont val="Arial Narrow"/>
        <family val="2"/>
      </rPr>
      <t xml:space="preserve">                                                                                                                                                                                                                             </t>
    </r>
    <r>
      <rPr>
        <sz val="16"/>
        <rFont val="Arial Narrow"/>
        <family val="2"/>
      </rPr>
      <t xml:space="preserve">2. Centros Poblados. Asentamientos humanos agrupados en un conjunto de 20 o más viviendas contiguas e independientes, localizadas en la zona rural del municipio, caracterizadas por su proximidad y por compartir circulaciones e infraestructura de servicios comunes, en las cuales se debe adoptar las previsiones necesarias para orientar la ocupación de su suelo y la adecuada dotación de infraestructura de servicios básicos y de equipamiento comunitario. Pertenecen a este suelo las siguientes áreas y asentamientos poblacionales rurales: </t>
    </r>
    <r>
      <rPr>
        <b/>
        <sz val="16"/>
        <rFont val="Arial Narrow"/>
        <family val="2"/>
      </rPr>
      <t xml:space="preserve">                                                                                                                                                                                                                                                                                                Cabeceras Corregimentales:  </t>
    </r>
    <r>
      <rPr>
        <sz val="16"/>
        <rFont val="Arial Narrow"/>
        <family val="2"/>
      </rPr>
      <t xml:space="preserve">Santa Bárbara, El Socorro, Catambuco, Gualmatán, Jongovito, Jamondino, Mocondino, Buesaquillo, San Fernando, La Laguna, Cabrera, El Encano,Daza, La Caldera, Genoy, Mapachico, Obonuco.      </t>
    </r>
    <r>
      <rPr>
        <b/>
        <sz val="16"/>
        <rFont val="Arial Narrow"/>
        <family val="2"/>
      </rPr>
      <t xml:space="preserve">                                                                                                                                                                                                                                                        Centros Poblados: </t>
    </r>
    <r>
      <rPr>
        <sz val="16"/>
        <rFont val="Arial Narrow"/>
        <family val="2"/>
      </rPr>
      <t xml:space="preserve">Los Angeles, Las Iglesias, Cruz de Amarillo, Botanilla, El Rosario, Puerres, Canchala, Pejendino Reyes, San Francisco, La Alianza,Cujacal Centro, Cujacal Bajo, San Antonio Aranda, Tescual,- Anganoy. 
Las cabeceras corregimentales y centros poblados se encuentran espacializados y delimitados en el plano N. 19.                                                                                                                                                                                </t>
    </r>
  </si>
  <si>
    <t>SUELO DE PROTECCION EN EXPANSIÓN URBANA.  ACUERDO 026 DE 2009</t>
  </si>
  <si>
    <t>2. Para Alcanzar la Equidad:</t>
  </si>
  <si>
    <t>4. Para Alcanzar la Sostenibilidad:</t>
  </si>
  <si>
    <t>a. Valorar, preservar, restaurar, conservar y manejar adecuadamente los recursos naturales, ambientales y culturales para garantizar la oferta ambiental urbana y rural del Municipio.</t>
  </si>
  <si>
    <t>c. Restaurar y conservar el patrimonio natural y cultural en sus diferentes manifestaciones para integrarlos a la actividad socioeconómica del Municipio.</t>
  </si>
  <si>
    <t>a. Consolidar el sector comercial y de servicios para posicionar a escala regional al municipio de Pasto.</t>
  </si>
  <si>
    <t>c. Promover procesos productivos, agroindustriales y micro empresariales que generen valor agregado y empleo al Municipio.</t>
  </si>
  <si>
    <t>d. Optimizar los canales de comercialización a los productores de los diferentes sectores económicos para regular precios, asegurar el abastecimiento de la población y comercializar los excedentes en el contexto regional, nacional e internacional.</t>
  </si>
  <si>
    <t>c.  Coordinación Intra e Interinstitucional para el manejo ambiental y gestión del riesgo.</t>
  </si>
  <si>
    <t xml:space="preserve"> c. Coordinación Intra e Interinstitucional para el manejo ambiental y gestión del riesgo.</t>
  </si>
  <si>
    <t>d. Investigación, educación y sensibilización en el manejo del riesgo.</t>
  </si>
  <si>
    <t xml:space="preserve"> h. Direccionamiento de las tasas retributivas y compensatorias y por utilización de aguas a la recuperación, protección y conservación de los recursos naturales.</t>
  </si>
  <si>
    <t>a. Fomento a la investigación y divulgación de las distintas manifestaciones del patrimonio natural y cultural local y regional.</t>
  </si>
  <si>
    <t xml:space="preserve"> 3. Para alcanzar la competitividad:</t>
  </si>
  <si>
    <t xml:space="preserve"> c. Fomento a la capacitación y formación de la mano de obra.</t>
  </si>
  <si>
    <t>d. Fomento de la micro, pequeña y mediana empresa en el municipio.</t>
  </si>
  <si>
    <t>f. Potencialización y promoción de los sitios turísticos.</t>
  </si>
  <si>
    <t>e. Fomento de la comercialización de la artesanía</t>
  </si>
  <si>
    <t>g. Modernización y optimización de los procesos productivos y de comercialización agropecuaria.</t>
  </si>
  <si>
    <t>h. Fomento de los procesos de agroindustrialización.</t>
  </si>
  <si>
    <t>i. Desarrollo de procesos de investigación y transferencia de ciencia y tecnología.</t>
  </si>
  <si>
    <t>e. Producción y desarrollo con ecoeficiencia.</t>
  </si>
  <si>
    <t>f. Articulación con los programas sectoriales.</t>
  </si>
  <si>
    <t>g. Desarrollo de convenios interinstitucionales para el fomento de la investigación científica.</t>
  </si>
  <si>
    <t>h. Direccionamiento de las tasas retributivas y compensatorias y por utilización de aguas a la recuperación, protección y conservación de los recursos naturales.</t>
  </si>
  <si>
    <t xml:space="preserve">E9 </t>
  </si>
  <si>
    <t>O8</t>
  </si>
  <si>
    <t>E8</t>
  </si>
  <si>
    <t>E3</t>
  </si>
  <si>
    <t>ARTICULO 288. Estrategias para el Ordenamiento del Suelo Rural.</t>
  </si>
  <si>
    <t>ARTICULO 287. Políticas para el Ordenamiento del Suelo Rural.</t>
  </si>
  <si>
    <t>ARTICULO 44. Estrategias para el Ordenamiento Territorial Urbano</t>
  </si>
  <si>
    <t>1. Generando un sistema articulado de infraestructura eficaz en la cobertura de necesidades básicas y sociales dentro de un marco de productividad, accesibilidad, seguridad y flexibilidad.</t>
  </si>
  <si>
    <t>2. Estructurando un sistema continuo de espacio público sobre las franjas de retiro y protección de los cuerpos hídricos, desarrollando parques lineales como espacios de recorrido, esparcimiento y encuentro.</t>
  </si>
  <si>
    <t>ARTICULO 44. Estrategias para el Ordenamiento Territorial Urbano.</t>
  </si>
  <si>
    <t>3. Generando un sistema de parques de borde y miradores panorámicos con los cerros tutelares del municipio que se encuentran ubicados al límite del perímetro urbano, articulados al sistema de movilidad por la vía especial paisajística.</t>
  </si>
  <si>
    <t>4. Construyendo y manteniendo una estructura vial constituida por anillos viales interconectados por vías radiales centro-periferia donde su función y dimensión les otorgan categoría dentro del sistema vial urbano.</t>
  </si>
  <si>
    <t xml:space="preserve"> 5. Implementando y adecuando los corredores para redes peatonales y ciclo rutas. 6. Mejorando la eficiencia de los modos de transporte, con el objeto de promover menores costos de movilidad de la población bajo una perspectiva regional y urbana. 7. Implementando el Sistema Estratégico de Transporte Público Colectivo (SETP) y otros modos de transporte, los cuales se desarrollarán mediante la articulación de los subsistemas viales, de transporte, de regulación y control del tráfico con la implementación de tecnologías apropiadas, dentro de un sano equilibrio de un desarrollo sostenible.</t>
  </si>
  <si>
    <t>8. Valorando, conservando, restaurando y recuperando los recursos naturales existentes para incrementar la oferta ambiental, con el mantenimiento y la siembra de material vegetal en separadores de los perfiles viales, rondas hídricas, parques de borde, bosques plantados y relictos boscosos para mantener la armonía y equilibrio en el territorio urbano.</t>
  </si>
  <si>
    <t>9. Determinando mediante estudios técnicos, sociales y funcionales la vulnerabilidad existente por amenazas naturales y antrópicas en el municipio de Pasto. 10. Generando una cultura del riesgo en la población para evitar la pérdida de bienes y/o personas ante la presencia de eventos potencialmente desastrosos. 11. Incorporando en los procesos de planeación medidas estructurales (Obras de Mitigación) y no estructurales (Normatividad) para la mitigación del riesgo.</t>
  </si>
  <si>
    <t>ARTICULO 315. Sistema de Movilidad. Plano No. 26</t>
  </si>
  <si>
    <t>ARTICULO 316. Clasificación del Sistema de Movilidad.</t>
  </si>
  <si>
    <r>
      <rPr>
        <b/>
        <sz val="20"/>
        <rFont val="Arial Narrow"/>
        <family val="2"/>
      </rPr>
      <t xml:space="preserve">ARTICULO 317. Subsistema Vial. </t>
    </r>
    <r>
      <rPr>
        <sz val="20"/>
        <rFont val="Arial Narrow"/>
        <family val="2"/>
      </rPr>
      <t>El subsistema vial es el conjunto de carreteras, caminos, senderos, entre las que se encuentran: vías arteriales o de primer orden, vías intermunicipales o de segundo orden, malla vial de cabeceras corregimentales, vías radiales corregimentales, vías rurales principales, vías rurales secundarias, vías interveredales y caminos verdes.</t>
    </r>
  </si>
  <si>
    <t>1. Vías Arteriales o de Primer Orden.  a. Variante Paso Nacional por Pasto.  b. Vías Nacionales.  c. Vías Umbrales.</t>
  </si>
  <si>
    <t>2. Vías Intermunicipales o de Segundo Orden.</t>
  </si>
  <si>
    <t>3. Vías Veredales o de Tercer Orden.  a. Vías Radiales Corregimentales.  b. Vías Rurales Principales.  c. Vías Rurales Secundarias.  d. Vías Interveredales.  e. Caminos Verdes. f. Ciclo – Ruta</t>
  </si>
  <si>
    <r>
      <rPr>
        <b/>
        <sz val="20"/>
        <rFont val="Arial Narrow"/>
        <family val="2"/>
      </rPr>
      <t xml:space="preserve">Artículo 318. Malla Vial para Cabeceras Corregimentales. </t>
    </r>
    <r>
      <rPr>
        <sz val="20"/>
        <rFont val="Arial Narrow"/>
        <family val="2"/>
      </rPr>
      <t>Es la estructura conformada por, al menos, una vía principal con características de Vía Colectora, que atraviese o que forme un circuito interno o periférico a la cabecera corregimental que actúe como soporte funcional; y las vías adyacentes o complementarias que constituyen la red vial, con características de Vías Locales, para garantizar así la funcionalidad de la cabecera con el entorno corregimental. Las vías de primer orden que atraviesan las cabeceras corregimentales o centros poblados, no podrán constituirse en su vía principal, siendo necesario plantear una variante.</t>
    </r>
  </si>
  <si>
    <r>
      <t xml:space="preserve">Artículo 319. Zonas de Reserva.  </t>
    </r>
    <r>
      <rPr>
        <sz val="20"/>
        <rFont val="Arial Narrow"/>
        <family val="2"/>
      </rPr>
      <t>Fajas de terreno necesarias para la construcción o ampliación de las vías nacionales, que deben tenerse en cuenta para realizar procesos de afectación y adquisición predial. Se establecen las siguientes fajas de retiro obligatorio, áreas de reserva o exclusión para las carreteras que forman parte de la red vial nacional, tomadas a lado y lado a partir del eje de la vía: 1. Carreteras de Primer Orden: 30 Metros 2. Carreteras de Segundo Orden: 22.5Metros 3. Carreteras de Tercer Orden: 15 Metros En vías de doble calzada de cualquier categoría la zona de exclusión se extenderá mínimo 20 metros a lado y lado de la vía que se medirán a partir del eje de la calzada exterior.</t>
    </r>
  </si>
  <si>
    <r>
      <t xml:space="preserve">Artículo 320. Intersecciones Viales </t>
    </r>
    <r>
      <rPr>
        <sz val="20"/>
        <rFont val="Arial Narrow"/>
        <family val="2"/>
      </rPr>
      <t>a. Intersecciones Viales Vehiculares.  b. Intersecciones Viales Peatonales</t>
    </r>
  </si>
  <si>
    <t>ARTICULO 321. Subsistema de Transporte.</t>
  </si>
  <si>
    <t>El servicio de transporte rural recorrerá, en el área urbana, las vías que le permitan integrarse al sistema estratégico de transporte público colectivo de la ciudad, al terminal de transporte, a las plazas de mercado y a las zonas determinadas específicamente para el transporte mixto PARÁGRAFO: La Secretaria de Tránsito y Transporte o la entidad que haga sus veces reglamentará los recorridos, que en ningún caso podrá contemplar el paso por el centro de la ciudad</t>
  </si>
  <si>
    <t>ARTICULO 322. Subsistema de Estacionamientos</t>
  </si>
  <si>
    <t xml:space="preserve">Artículo 323. Redes de Estacionamientos en Centros Poblados.  2. Estacionamientos Públicos.  2. Zonas Azules.  3. Estacionamientos en Espacios Privados.  </t>
  </si>
  <si>
    <t>Artículo 324. Restricción a Estacionamientos</t>
  </si>
  <si>
    <t>Artículo 325. Subsistema de Regulación y Control de Tránsito.</t>
  </si>
  <si>
    <t>Artículo 326. Plan de Seguridad Vial</t>
  </si>
  <si>
    <t>Artículo 327. Disposiciones Sobre Control y Vigilancia de Tránsito.</t>
  </si>
  <si>
    <t>Artículo 328. Características del Control de Tráfico por Medios Tecnológicos.</t>
  </si>
  <si>
    <t>Artículo 329. Límites de Velocidad.</t>
  </si>
  <si>
    <t>SERVICIOS PUBLICOS DOMICILIARIOS</t>
  </si>
  <si>
    <r>
      <t xml:space="preserve">ARTICULO 55. Subsistema de Servicios Públicos Domiciliarios.
</t>
    </r>
    <r>
      <rPr>
        <sz val="22"/>
        <rFont val="Arial Narrow"/>
        <family val="2"/>
      </rPr>
      <t xml:space="preserve">La prestación de los servicios públicos domiciliarios es una actividad de interés
general realizada por el sector público y/o los particulares, encaminada a
satisfacer necesidades básicas de acueducto, alcantarillado, aseo, energía
eléctrica, distribución de gas y telefonía pública básica conmutada, en
cumplimiento a lo establecido por los artículos 365 a 370 de la Constitución
Política.
</t>
    </r>
  </si>
  <si>
    <t>ARTICULO 56. Componentes del Subsistema de Servicios Públicos Domiciliarios</t>
  </si>
  <si>
    <r>
      <rPr>
        <b/>
        <sz val="18"/>
        <rFont val="Arial Narrow"/>
        <family val="2"/>
      </rPr>
      <t xml:space="preserve">ARTICULO 93. Subsistema de Transporte. </t>
    </r>
    <r>
      <rPr>
        <sz val="18"/>
        <rFont val="Arial Narrow"/>
        <family val="2"/>
      </rPr>
      <t xml:space="preserve">Es el conjunto de elementos que posibilitan el traslado de personas y de bienes, de un punto a otro, a través de un vehiculo, con características de calidad, seguridad y eficiencia. Se estructura en torno a los modos de transporte público y peatonal, dentro de un marco institucional regulado, planeado y efectivamente controlado por la autoridad de tránsito. El subsistema de transporte Municipio de Pasto está compuesto por cuatro elementos, así:
- Transporte Público Colectivo
- Transporte Público Individual
- Transporte no Motorizado o Alternativo
- Transporte de Carga y Mercancía
</t>
    </r>
  </si>
  <si>
    <t>ARTICULO 94. Transporte Público Colectivo.</t>
  </si>
  <si>
    <t>De conformidad con las políticas nacionales de construcción de ciudades amables, compactas y sostenibles, se implementará el Plan de Movilidad para el municipio de Pasto, cuyo estudio y definiciones fueron elaboradas con el apoyo del Departamento Nacional de Planeación, estudio en el que se incluye el Sistema Estratégico de Transporte Público Colectivo para la ciudad de Pasto. El Sistema Estratégico de Transporte Público Colectivo – SETP para el Municipio de Pasto, esta compuesto por un sistema de rutas estratégicas y complementarias, soportadas en una infraestructura que se integra a través de terminales, nodos de integración modal y estaciones de transferencia, articulados con el fin de garantizar un transporte eficiente y seguro a costos asequibles. Conc. Decreto 170 de 2001</t>
  </si>
  <si>
    <t>Artículo 95. Definición y Ordenación del Sistema Estratégico de Transporte Público Colectivo.</t>
  </si>
  <si>
    <t>El Sistema Estratégico de Transporte Público Colectivo del Municipio de Pasto, se ordena a través de cinco elementos principales:
1. Rutas estratégicas
2. Rutas complementarias y rurales
3. Terminales, estaciones o paraderos
4. Gestión de Flota
5. Gestión de recaudo</t>
  </si>
  <si>
    <t>ARTICULO 96. Prestación del Servicio.</t>
  </si>
  <si>
    <t>ARTICULO 97. Transporte Público Individual.</t>
  </si>
  <si>
    <t>ARTÍCULO 98. Esquema Tarifario</t>
  </si>
  <si>
    <r>
      <t xml:space="preserve">ARTÍCULO 99. Control a la Prestación Ilegal del Servicio. </t>
    </r>
    <r>
      <rPr>
        <sz val="18"/>
        <rFont val="Arial Narrow"/>
        <family val="2"/>
      </rPr>
      <t>Corresponderá a la Secretaria de Tránsito y Transporte Municipal, el control a la prestación ilegal del servicio para el transporte individual en vehículos tipo taxi.</t>
    </r>
  </si>
  <si>
    <t>ARTÍCULO 100. Espacios para Estacionamiento de Vehículos Tipo Taxi en Equipamientos</t>
  </si>
  <si>
    <t>ARTÍCULO 101. Transporte no Motorizado o Alternativo</t>
  </si>
  <si>
    <r>
      <t xml:space="preserve">ARTÍCULO 102. Infraestructura de Transporte no Motorizado o Alternativo. </t>
    </r>
    <r>
      <rPr>
        <sz val="18"/>
        <rFont val="Arial Narrow"/>
        <family val="2"/>
      </rPr>
      <t>La infraestructura de Transporte no motorizado esta compuesta por: 1. Ciclo Rutas 2. Ciclo Andenes 3. Vías Temporales Recreativas 4. Parqueaderos para bicicletas.</t>
    </r>
  </si>
  <si>
    <t>ARTICULO 103. Transporte de Carga y Mercancía.</t>
  </si>
  <si>
    <t>ARTÍCULO 104. Maniobras de Cargue y Descargue en la Zona Centro.</t>
  </si>
  <si>
    <t>ARTÍCULO 105. Tránsito de Vehículos de Aseo, Transporte de Materiales y Recolección de Escombros</t>
  </si>
  <si>
    <t>ARTÍCULO 106. Terminales Intermunicipales, Mixtos y/o Alternos.</t>
  </si>
  <si>
    <t>ARTÍCULO 107. Centros de Almacenamiento y Bodegaje.</t>
  </si>
  <si>
    <t>ARTÍCULO 108. Intercambiadores Modales</t>
  </si>
  <si>
    <t>ARTICULO 109. Subsistema de Estacionamientos</t>
  </si>
  <si>
    <t xml:space="preserve">ARTICULO 111. Estacionamientos Especiales  </t>
  </si>
  <si>
    <t>ARTÍCULO 110. Redes de Estacionamientos.  1. Estacionamientos Públicos.  2. Zonas Azules.  3. Zonas Amarillas. 4. Banías.  2. Estacionamientos en Espacios Privados.</t>
  </si>
  <si>
    <t>ARTÍCULO 112. Restricción a Estacionamientos</t>
  </si>
  <si>
    <r>
      <t xml:space="preserve">ARTÍCULO 113. Subsistema de Regulación y Control de Tránsito.  </t>
    </r>
    <r>
      <rPr>
        <sz val="18"/>
        <rFont val="Arial Narrow"/>
        <family val="2"/>
      </rPr>
      <t>El Plan de Movilidad para el municipio de Pasto implementará programas de evaluación de la movilidad en el Municipio de Pasto en base a principios de seguridad, eficiencia, rapidez y comodidad, con el fin de promover el uso equitativo de la infraestructura y de los diferentes medios de transporte que lo conforman.</t>
    </r>
  </si>
  <si>
    <t>ARTÍCULO 114. Control y Vigilancia</t>
  </si>
  <si>
    <t>ARTÍCULO 115. Plan de Seguridad Vial.</t>
  </si>
  <si>
    <t>ARTÍCULO 116. Disposiciones Sobre Control y Vigilancia de Tránsito</t>
  </si>
  <si>
    <t>ARTÍCULO 117. Medios de Control y Vigilancia de Tránsito.</t>
  </si>
  <si>
    <t>ARTÍCULO 118. Características del Control de Tráfico por Medios Tecnológicos</t>
  </si>
  <si>
    <t>ARTÍCULO 119. Límites de Velocidad</t>
  </si>
  <si>
    <r>
      <t xml:space="preserve">ARTÍCULO 120. Procesos de Retroalimentación. </t>
    </r>
    <r>
      <rPr>
        <sz val="18"/>
        <rFont val="Arial Narrow"/>
        <family val="2"/>
      </rPr>
      <t>La Secretaria de Transito y Transporte del Municipio de Pasto, realizara el proceso de recolección y procesamiento de información que las autoridades requieran, a fin de que se utilicen en la producción y evaluación de indicadores para el seguimiento a la implementación del Plan de Movilidad.</t>
    </r>
  </si>
  <si>
    <t>ARTÍCULO 121. Proyectos de Logística de Movilidad en Procesos de Implementación del Plan</t>
  </si>
  <si>
    <t>LARGO PLAZO - UN (1) PERIODO CONSTITUCIONAL
CORTO PLAZO - UN (1) PERIODO CONSTITUCIONAL</t>
  </si>
  <si>
    <t>ARTICULO 13 Y 15 LEY 388 DE 1997 - ARTICULO 10 DECRETO 879 DE 1998</t>
  </si>
  <si>
    <r>
      <rPr>
        <b/>
        <sz val="18"/>
        <rFont val="Arial Narrow"/>
        <family val="2"/>
      </rPr>
      <t>2. Equipamiento Social.</t>
    </r>
    <r>
      <rPr>
        <sz val="18"/>
        <rFont val="Arial Narrow"/>
        <family val="2"/>
      </rPr>
      <t xml:space="preserve">
Se define como la red de equipamientos de apoyo funcional a la Administración
Pública, destinados a satisfacer las necesidades básicas de la población, se
clasifican en: educativo, salud, bienestar social, cultural, religioso y deportivo.                                                                                                                                                                                                                                                                                                                                                             </t>
    </r>
    <r>
      <rPr>
        <b/>
        <sz val="18"/>
        <rFont val="Arial Narrow"/>
        <family val="2"/>
      </rPr>
      <t xml:space="preserve">a. salud: </t>
    </r>
    <r>
      <rPr>
        <sz val="18"/>
        <rFont val="Arial Narrow"/>
        <family val="2"/>
      </rPr>
      <t xml:space="preserve">Son los equipamientos destinados a la prestación de servicios médicos o quirúrgicos en régimen ambulatorio o con hospitalización, entre otros se encuentran:
- Puestos de Salud: Obonuco, Villa María, Mapachico y La Caldera.
- Centros de Salud:1 de Mayo, Pandiaco, Buesaquillo, Morasurco, El
Progreso, Catambuco, Santa Bárbara, Gualmatán, Rosario, Cabrera, El
Encano, La Laguna, Oral Mis Kiques, Genoy, San Vicente, Tamasagra.-              Centro Hospital: La Rosa
- Hospitales Nivel 1: Civil
- Clínicas: Fátima, San Juan de Pasto, Maridiaz, Los Andes, Palermo,
Saludcoop, Clínicas Odontológicas, Estéticas.
- Hospitales: Universitario Departamental, San Pedro, Infantil Los
Ángeles, San Rafael y Perpetuo Socorro.
- Establecimientos administrativos y privados que presten servicios relacionados y conexos a la salud.
</t>
    </r>
    <r>
      <rPr>
        <sz val="22"/>
        <rFont val="Arial Narrow"/>
        <family val="2"/>
      </rPr>
      <t xml:space="preserve">
</t>
    </r>
  </si>
  <si>
    <t xml:space="preserve"> ESPACIO PUBLICO.  </t>
  </si>
  <si>
    <r>
      <rPr>
        <b/>
        <sz val="22"/>
        <rFont val="Arial Narrow"/>
        <family val="2"/>
      </rPr>
      <t>ARTICULO 58. Manejo Integral del Espacio Público.</t>
    </r>
    <r>
      <rPr>
        <sz val="22"/>
        <rFont val="Arial Narrow"/>
        <family val="2"/>
      </rPr>
      <t xml:space="preserve"> Entiéndase por manejo integral del Espacio Público la intervención en la cual, los escenarios urbanísticos, socio culturales y ambientales se tratan de manera conjunta. Las entidades de la Administración Municipal a cuyo cargo esté la administración y manejo de los elementos constitutivos del espacio público, podrán contratar o convenir con particulares su administración y mantenimiento con el fin de utilizar, conservar, rehabilitar, dotar, restituir, recuperar y aprovechar económicamente el espacio público en el Municipio de Pasto.</t>
    </r>
  </si>
  <si>
    <r>
      <rPr>
        <b/>
        <sz val="22"/>
        <rFont val="Arial Narrow"/>
        <family val="2"/>
      </rPr>
      <t>ARTICULO 59. Componentes del Sistema de Espacio Público</t>
    </r>
    <r>
      <rPr>
        <sz val="22"/>
        <rFont val="Arial Narrow"/>
        <family val="2"/>
      </rPr>
      <t>. Son componentes del sistema de Espacio Público: 1. Subsistema de Elementos Constitutivos del Espacio Público. 2. Subsistema de Elementos Complementarios del Espacio Público. 3. Subsistema de Áreas y Elementos Patrimoniales del Espacio Publico. 4. Subsistema de Espacio Público para Carnaval de Negros y Blancos.</t>
    </r>
  </si>
  <si>
    <r>
      <rPr>
        <b/>
        <sz val="22"/>
        <rFont val="Arial Narrow"/>
        <family val="2"/>
      </rPr>
      <t>ARTICULO 61. Elementos constitutivos naturales del espacio público:</t>
    </r>
    <r>
      <rPr>
        <sz val="22"/>
        <rFont val="Arial Narrow"/>
        <family val="2"/>
      </rPr>
      <t xml:space="preserve"> 1. Áreas para la conservación y preservación del sistema orográfico, tales como: Colinas de Santiago, Chapal, Chapalito; lomas barrio Popular, Canchala, Puerres, Tescual y Centenario; taludes y montículos con su cobertura vegetal, entre otras. 2: Elementos artificiales o construidos relacionados con corrientes y cuerpos hídricos, tales como: Box-Coulverts, canales de conducción de agua para acueductos, plantas de tratamiento y de generación eléctrica, puentes, alcantarillas, aliviaderos, muros de contención, diques y demás elementos de manejo o protección ambiental. Espacializados en el plano No. 7 con sus correspondientes convenciones</t>
    </r>
  </si>
  <si>
    <r>
      <rPr>
        <b/>
        <sz val="22"/>
        <rFont val="Arial Narrow"/>
        <family val="2"/>
      </rPr>
      <t>ARTICULO 62. Elementos Constitutivos Artificiales.</t>
    </r>
    <r>
      <rPr>
        <sz val="22"/>
        <rFont val="Arial Narrow"/>
        <family val="2"/>
      </rPr>
      <t xml:space="preserve"> Elementos constitutivos artificiales del espacio público:
- Áreas articuladoras del espacio público.
- Áreas integrantes del sistema de movilidad.
- Áreas y elementos de propiedad privada.</t>
    </r>
  </si>
  <si>
    <r>
      <t xml:space="preserve">b. Parques de Escala Zonal. </t>
    </r>
    <r>
      <rPr>
        <sz val="22"/>
        <rFont val="Arial Narrow"/>
        <family val="2"/>
      </rPr>
      <t xml:space="preserve">Son áreas libres, con superficies inferiores a 20.000 metros cuadrados, destinadas a la satisfacción de necesidades de recreación activa de un grupo de barrios, pueden albergar equipamientos especializados como polideportivos, piscinas, canchas, pistas de patinaje y demás infraestructura comunal.                                                                                                                                                                      </t>
    </r>
    <r>
      <rPr>
        <b/>
        <sz val="22"/>
        <rFont val="Arial Narrow"/>
        <family val="2"/>
      </rPr>
      <t xml:space="preserve">c. Parques Vecinales. </t>
    </r>
    <r>
      <rPr>
        <sz val="22"/>
        <rFont val="Arial Narrow"/>
        <family val="2"/>
      </rPr>
      <t>Son áreas libres destinadas a la recreación, la reunión e integración de la comunidad a escala barrial, constituidas por elementos que contribuyen a la sostenibilidad ambiental de la ciudad, con una extensión inferior a 10.000 metros cuadrados. Pueden albergar equipamientos que garanticen su funcionamiento.</t>
    </r>
  </si>
  <si>
    <r>
      <rPr>
        <b/>
        <sz val="22"/>
        <rFont val="Arial Narrow"/>
        <family val="2"/>
      </rPr>
      <t>b. Plazoleta</t>
    </r>
    <r>
      <rPr>
        <sz val="22"/>
        <rFont val="Arial Narrow"/>
        <family val="2"/>
      </rPr>
      <t xml:space="preserve">. Al igual que en la plaza, predominan los elementos arquitectónicos que la conforman y componen sin la connotación masiva que esta posee, siendo la plazoleta un espacio de menor escala, donde se establecen relaciones más próximas entre edificios, espacio público y usuarios, encontrándose en esta clasificación: Las plazoletas de la avenida Santander, San Agustín, La Merced, la Panadería, Cristo Rey, La Catedral, entre otras.    3. Escenarios Deportivos, Culturales y de Espectáculo al Aire Libre. Son áreas destinadas a la práctica del ejercicio físico, actividades culturales, espectáculos y recreo, realizadas en espacios abiertos, entre estos se encuentran: áreas libres del centro cultural Pandiaco, Concha Acústica Agustín Agualongo, polideportivos y canchas barriales                                                                                                                                                                                                  </t>
    </r>
    <r>
      <rPr>
        <b/>
        <sz val="22"/>
        <rFont val="Arial Narrow"/>
        <family val="2"/>
      </rPr>
      <t>. 4. Zonas Verdes</t>
    </r>
    <r>
      <rPr>
        <sz val="22"/>
        <rFont val="Arial Narrow"/>
        <family val="2"/>
      </rPr>
      <t>. Espacios abiertos de uso público, engramados y arborizados, cuya función principal es la regulación ambiental, recreación pasiva, el ornato, la contemplación y el ocio de los habitantes.</t>
    </r>
  </si>
  <si>
    <r>
      <rPr>
        <b/>
        <sz val="22"/>
        <rFont val="Arial Narrow"/>
        <family val="2"/>
      </rPr>
      <t xml:space="preserve">  ARTICULO 63-4</t>
    </r>
    <r>
      <rPr>
        <sz val="22"/>
        <rFont val="Arial Narrow"/>
        <family val="2"/>
      </rPr>
      <t xml:space="preserve"> :Su sellamiento no será superior al 15% del área total, podrán iluminarse y amoblarse. Estos espacios, bajo ninguna condición, podrán destinarse a áreas de estacionamiento o parqueo de vehículos.                                                                                                                                                                                                                                                                        </t>
    </r>
    <r>
      <rPr>
        <b/>
        <sz val="22"/>
        <rFont val="Arial Narrow"/>
        <family val="2"/>
      </rPr>
      <t xml:space="preserve">PARÁGRAFO PRIMERO: </t>
    </r>
    <r>
      <rPr>
        <sz val="22"/>
        <rFont val="Arial Narrow"/>
        <family val="2"/>
      </rPr>
      <t xml:space="preserve">El espacio público efectivo esta conformado por parques, plazas, plazoletas y zonas verdes. Para reducir el déficit de espacio publico en el Municipio de Pasto, se incluirán las áreas de espacio público efectivo resultantes de actuaciones urbanísticas propuestas (aprovechamientos urbanísticos y arquitectónicos) en el sistema de espacio público, espacializadas en el plano No.11, parte integrante del presente Acuerdo con sus correspondientes convenciones.                                                                                                                                                                                                                            </t>
    </r>
    <r>
      <rPr>
        <b/>
        <sz val="22"/>
        <rFont val="Arial Narrow"/>
        <family val="2"/>
      </rPr>
      <t>PARÁGRAFO SEGUNDO.</t>
    </r>
    <r>
      <rPr>
        <sz val="22"/>
        <rFont val="Arial Narrow"/>
        <family val="2"/>
      </rPr>
      <t xml:space="preserve"> Reservase el uso del espacio público de la plaza de Nariño para concentraciones de índole religioso, manifestaciones culturales de interés general, manifestaciones populares debidamente autorizadas por el ejecutivo, manifestaciones públicas presididas por autoridades del orden municipal, departamental o nacional. Las anteriores restricciones no operan en festividades de fin de año y en la temporada del carnaval de negros y blancos. En concordancia con el Acuerdo No. 012 de 2009.</t>
    </r>
  </si>
  <si>
    <r>
      <rPr>
        <b/>
        <sz val="22"/>
        <rFont val="Arial Narrow"/>
        <family val="2"/>
      </rPr>
      <t xml:space="preserve">ARTICULO 63. Áreas Articuladoras del Espacio Público. </t>
    </r>
    <r>
      <rPr>
        <sz val="22"/>
        <rFont val="Arial Narrow"/>
        <family val="2"/>
      </rPr>
      <t>Áreas que hacen posible la permanencia, recreación y esparcimiento de los habitantes de la ciudad. Constituido por parques, plazas, plazoletas, zonas verdes, escenarios deportivos, culturales y de espectáculo al aire libre. Se espacializan en el plano No. 7 con sus correspondientes convenciones.</t>
    </r>
  </si>
  <si>
    <r>
      <rPr>
        <b/>
        <sz val="22"/>
        <rFont val="Arial Narrow"/>
        <family val="2"/>
      </rPr>
      <t>ARTICULO 48. Clasificación del Subsistema de Equipamiento Urbano</t>
    </r>
    <r>
      <rPr>
        <sz val="22"/>
        <rFont val="Arial Narrow"/>
        <family val="2"/>
      </rPr>
      <t>.</t>
    </r>
    <r>
      <rPr>
        <b/>
        <sz val="22"/>
        <rFont val="Arial Narrow"/>
        <family val="2"/>
      </rPr>
      <t xml:space="preserve">  PLANOS NO. 6 Y 6A</t>
    </r>
    <r>
      <rPr>
        <sz val="22"/>
        <rFont val="Arial Narrow"/>
        <family val="2"/>
      </rPr>
      <t xml:space="preserve">
El equipamiento urbano se clasifica, así:
I. Por su propiedad y servicio
II. Por su naturaleza.
III. Por su cobertura.
</t>
    </r>
  </si>
  <si>
    <r>
      <rPr>
        <b/>
        <sz val="22"/>
        <rFont val="Arial Narrow"/>
        <family val="2"/>
      </rPr>
      <t>ARTICULO 87. Modelo Concéntrico Jerarquizado - Anillos Viales.</t>
    </r>
    <r>
      <rPr>
        <sz val="22"/>
        <rFont val="Arial Narrow"/>
        <family val="2"/>
      </rPr>
      <t xml:space="preserve"> El sistema de movilidad para el municipio, se soporta en un modelo concéntrico jerarquizado definido por anillos viales. El anillo vial es la faja de terreno especialmente construida con el fin de facilitar la circulación de vehículos motorizados, no motorizados y a pie, que circunda y conecta sectores específicos de la ciudad en concordancia con la tendencia y predominio del modo de desplazamiento o con la conjunción de varios de ellos, en cumplimiento de la función de soporte del sistema de movilidad. .</t>
    </r>
    <r>
      <rPr>
        <b/>
        <sz val="22"/>
        <rFont val="Arial Narrow"/>
        <family val="2"/>
      </rPr>
      <t xml:space="preserve"> PLANO NO.8 </t>
    </r>
  </si>
  <si>
    <r>
      <rPr>
        <b/>
        <sz val="22"/>
        <rFont val="Arial Narrow"/>
        <family val="2"/>
      </rPr>
      <t>ARTICULO 57. Sistema del Espacio Público</t>
    </r>
    <r>
      <rPr>
        <sz val="22"/>
        <rFont val="Arial Narrow"/>
        <family val="2"/>
      </rPr>
      <t xml:space="preserve">. Es el conjunto de inmuebles públicos, y elementos arquitectónicos y naturales de los inmuebles privados destinados por su naturaleza, usos o afectación a la satisfacción de necesidades urbanas colectivas que trascienden los límites de los intereses individuales de los habitantes. El sistema del espacio público es un regulador de las condiciones ambientales de la ciudad, por lo tanto se constituye en elemento estructurante fundamental del Ordenamiento Territorial.  </t>
    </r>
    <r>
      <rPr>
        <b/>
        <sz val="22"/>
        <rFont val="Arial Narrow"/>
        <family val="2"/>
      </rPr>
      <t>PLANO NO.7</t>
    </r>
  </si>
  <si>
    <r>
      <rPr>
        <b/>
        <sz val="22"/>
        <rFont val="Arial Narrow"/>
        <family val="2"/>
      </rPr>
      <t>ARTICULO 58 PARÁGRAFO PRIMERO:</t>
    </r>
    <r>
      <rPr>
        <sz val="22"/>
        <rFont val="Arial Narrow"/>
        <family val="2"/>
      </rPr>
      <t xml:space="preserve"> El espacio público deberá diseñarse, construirse y adecuarse de tal manera que facilite la accesibilidad a las personas con movilidad reducida temporal o permanente o cuya capacidad de orientación se encuentre disminuida por la edad, limitación o enfermedad.                                                                                                                                                                                  </t>
    </r>
    <r>
      <rPr>
        <b/>
        <sz val="22"/>
        <rFont val="Arial Narrow"/>
        <family val="2"/>
      </rPr>
      <t xml:space="preserve">PARÁGRAFO SEGUNDO: </t>
    </r>
    <r>
      <rPr>
        <sz val="22"/>
        <rFont val="Arial Narrow"/>
        <family val="2"/>
      </rPr>
      <t xml:space="preserve">El Plan Maestro del Espacio Público desarrollará lo concerniente al diseño, reglamentación, gestión, manejo y control del espacio público, con el fin de garantizar la ampliación, recuperación, mantenimiento y disfrute del mismo como sistema estructurante de la ciudad. Conc. Ley 361 del 1997 y decreto reglamentario 1583 del 2005, art. 18 y 19 del Decreto 1504 de 1.998.. </t>
    </r>
  </si>
  <si>
    <r>
      <rPr>
        <b/>
        <sz val="22"/>
        <rFont val="Arial Narrow"/>
        <family val="2"/>
      </rPr>
      <t xml:space="preserve">ARTICULO 60. Subsistema de Elementos Constitutivos del Espacio Público. </t>
    </r>
    <r>
      <rPr>
        <sz val="22"/>
        <rFont val="Arial Narrow"/>
        <family val="2"/>
      </rPr>
      <t>El subsistema de Elementos Constitutivos del Espacio Público se clasifica en: - Elementos Constitutivos Naturales. - Elementos Constitutivos Artificiales.</t>
    </r>
  </si>
  <si>
    <r>
      <rPr>
        <b/>
        <sz val="22"/>
        <rFont val="Arial Narrow"/>
        <family val="2"/>
      </rPr>
      <t>ARTICULO 63. Áreas Articuladoras del Espacio Público</t>
    </r>
    <r>
      <rPr>
        <sz val="22"/>
        <rFont val="Arial Narrow"/>
        <family val="2"/>
      </rPr>
      <t xml:space="preserve">. Áreas que hacen posible la permanencia, recreación y esparcimiento de los habitantes de la ciudad. Constituido por parques, plazas, plazoletas, zonas verdes, escenarios deportivos, culturales y de espectáculo al aire libre. Se espacializan en el plano No. 7 con sus correspondientes convenciones.                                                                                                                                                                                                             </t>
    </r>
    <r>
      <rPr>
        <b/>
        <sz val="22"/>
        <rFont val="Arial Narrow"/>
        <family val="2"/>
      </rPr>
      <t xml:space="preserve">1. Parques: </t>
    </r>
    <r>
      <rPr>
        <sz val="22"/>
        <rFont val="Arial Narrow"/>
        <family val="2"/>
      </rPr>
      <t>Espacio de uso colectivo, que actúa como regulador del equilibrio ambiental; es elemento representativo del patrimonio natural y se destina a la recreación, contemplación y ocio de los habitantes. Se clasifican en:
a. Parques de Escala Urbana
b. Parques de Escala Zonal
c. Parques Vecinales</t>
    </r>
  </si>
  <si>
    <r>
      <rPr>
        <b/>
        <sz val="22"/>
        <rFont val="Arial Narrow"/>
        <family val="2"/>
      </rPr>
      <t>ARTICULO 63. Áreas Articuladoras del Espacio Público</t>
    </r>
    <r>
      <rPr>
        <sz val="22"/>
        <rFont val="Arial Narrow"/>
        <family val="2"/>
      </rPr>
      <t xml:space="preserve">. Áreas que hacen posible la permanencia, recreación y esparcimiento de los habitantes de la ciudad. Constituido por parques, plazas, plazoletas, zonas verdes, escenarios deportivos, culturales y de espectáculo al aire libre. Se espacializan en el plano No. 7 con sus correspondientes convenciones.   1. Parques. a. Parques de Escala Urbana, b. Parques de Escala Zonal,  c. Parques Vecinales..  2. Plazas y Plazoletas.   a. Plaza., b. Plazoleta.  3. Escenarios Deportivos, Culturales y de Espectáculo al Aire Libre. 4. Zonas Verdes.                                                                                                                                                                                                                </t>
    </r>
    <r>
      <rPr>
        <b/>
        <sz val="22"/>
        <rFont val="Arial Narrow"/>
        <family val="2"/>
      </rPr>
      <t>PARÁGRAFO PRIMERO:</t>
    </r>
    <r>
      <rPr>
        <sz val="22"/>
        <rFont val="Arial Narrow"/>
        <family val="2"/>
      </rPr>
      <t xml:space="preserve"> El espacio público efectivo esta conformado por parques, plazas, plazoletas y zonas verdes. Para reducir el déficit de espacio publico en el Municipio de Pasto, se incluirán las áreas de espacio público efectivo resultantes de actuaciones urbanísticas propuestas (aprovechamientos urbanísticos y arquitectónicos) en el sistema de espacio público, espacializadas en el plano No.11, parte integrante del presente Acuerdo con sus correspondientes convenciones.</t>
    </r>
  </si>
  <si>
    <t>NO SE DETERMINA</t>
  </si>
  <si>
    <t xml:space="preserve">MEDIO AMBIENTE Y RECURSOS NATURALES. </t>
  </si>
  <si>
    <r>
      <rPr>
        <b/>
        <sz val="20"/>
        <rFont val="Arial Narrow"/>
        <family val="2"/>
      </rPr>
      <t xml:space="preserve">ARTICULO 124. Subsistema Hídrico.             </t>
    </r>
    <r>
      <rPr>
        <sz val="20"/>
        <rFont val="Arial Narrow"/>
        <family val="2"/>
      </rPr>
      <t xml:space="preserve">                                                                                                                                                                                                                                                                                        </t>
    </r>
    <r>
      <rPr>
        <b/>
        <sz val="20"/>
        <rFont val="Arial Narrow"/>
        <family val="2"/>
      </rPr>
      <t>1. Cauces Naturales</t>
    </r>
    <r>
      <rPr>
        <sz val="20"/>
        <rFont val="Arial Narrow"/>
        <family val="2"/>
      </rPr>
      <t xml:space="preserve">
- Ríos. Corrientes continúas que se forman por la acumulación de agua lluvia o por la emergencia de aguas subterráneas a la superficie terrestre. En el área urbana se encuentran los ríos Pasto, Chapal y Mijitayo
- Quebradas. Corrientes de agua continuas de pequeña extensión que se forman por la acumulación del agua lluvia o por la emergencia de aguas subterráneas a la superficie terrestre, siendo generalmente, las tributarias de corrientes hídricas mayores, entre ellas se encuentran: las quebradas San Miguel, Rosales, La Loriana, El Salto, Blanca, Cujacal, El Quilche, Guachucal, Chorro Alto y Menbrillo Guaico y las Huellas de la quebradas La Gallinacera y Aranda, entre otras.</t>
    </r>
  </si>
  <si>
    <r>
      <rPr>
        <b/>
        <sz val="20"/>
        <rFont val="Arial Narrow"/>
        <family val="2"/>
      </rPr>
      <t>ARTICULO 126. Subsistema de Arbolado Urbano.</t>
    </r>
    <r>
      <rPr>
        <sz val="20"/>
        <rFont val="Arial Narrow"/>
        <family val="2"/>
      </rPr>
      <t xml:space="preserve"> Elementos que constituyen la cobertura vegetal del componente urbano, de gran importancia para la construcción de los escenarios que ornamentan el paisaje urbano, conformado por: 1. Vegetación Herbácea y Césped. Incluidos en jardines, antejardines, zonas articuladoras del espacio publico y áreas de protección ambiental de los perfiles viales urbanos. 2. Vegetación Arbórea. Conformado por bosques, relictos de bosques, árboles, arbustos, setos o matorrales incluidos en los elementos naturales que conforman el espacio publico. Los bosques se clasifican en: a. Bosque Naturales o Espontáneos. Bosque cuyas especies de tipo nativo se han desarrollado por regeneración natural sin la intervención humana, crece por generación espontánea. Pueden ser</t>
    </r>
  </si>
  <si>
    <t xml:space="preserve">AMENAZAS Y RIESGOS </t>
  </si>
  <si>
    <t>LARGO PLAZO - UN (1) PERIODO CONSTITUCIONAL</t>
  </si>
  <si>
    <r>
      <t xml:space="preserve">ARTÍCULO 193. Aplicación del Tratamiento de Conservación. </t>
    </r>
    <r>
      <rPr>
        <sz val="20"/>
        <rFont val="Arial Narrow"/>
        <family val="2"/>
      </rPr>
      <t xml:space="preserve">  Conservar y Revitalizar los inmuebles, recintos y conjuntos urbanos definidos por el presente Acuerdo como patrimonio arquitectónico y urbanístico, conectados por medio de ejes estructurantes que permitan la lectura histórica de la ciudad.</t>
    </r>
  </si>
  <si>
    <r>
      <rPr>
        <b/>
        <sz val="20"/>
        <rFont val="Arial Narrow"/>
        <family val="2"/>
      </rPr>
      <t>ARTICULO 131</t>
    </r>
    <r>
      <rPr>
        <sz val="20"/>
        <rFont val="Arial Narrow"/>
        <family val="2"/>
      </rPr>
      <t>. Áreas de Riesgo no Mitígable. Son sectores que por sus características de amenaza y vulnerabilidad presentan riesgo no mitigable, lo que implica que está en peligro la vida y pueden presentarse pérdidas económicas o de la infraestructura existente.  Las Áreas de riesgo no mitigable identificadas en el suelo urbano del Municipio de Pasto, se espacializan en el plano 10D con sus respectivas convenciones</t>
    </r>
  </si>
  <si>
    <r>
      <rPr>
        <b/>
        <sz val="20"/>
        <rFont val="Arial Narrow"/>
        <family val="2"/>
      </rPr>
      <t>ARTICULO 122. Sistema de Recursos Naturales y Ambientales</t>
    </r>
    <r>
      <rPr>
        <sz val="20"/>
        <rFont val="Arial Narrow"/>
        <family val="2"/>
      </rPr>
      <t xml:space="preserve">. Es el conjunto de elementos naturales y ambientales que por su valor ecológico, por los beneficios directos a la población, al desarrollo municipal y por la factibilidad de manejo, demandan prioridad para su protección, conservación y uso racional. El sistema de recursos naturales y ambientales se espacializa en el Plano No. 9 con sus respectivas convenciones.  </t>
    </r>
    <r>
      <rPr>
        <b/>
        <sz val="20"/>
        <rFont val="Arial Narrow"/>
        <family val="2"/>
      </rPr>
      <t>PLANO 9.</t>
    </r>
  </si>
  <si>
    <r>
      <rPr>
        <b/>
        <sz val="20"/>
        <rFont val="Arial Narrow"/>
        <family val="2"/>
      </rPr>
      <t xml:space="preserve">ARTICULO 127. Sistema de Amenazas y Riesgos. </t>
    </r>
    <r>
      <rPr>
        <sz val="20"/>
        <rFont val="Arial Narrow"/>
        <family val="2"/>
      </rPr>
      <t xml:space="preserve">Conformado por áreas que por factores naturales o antrópicos, presentan alta incidencia y diversidad de amenazas.  </t>
    </r>
    <r>
      <rPr>
        <b/>
        <sz val="20"/>
        <rFont val="Arial Narrow"/>
        <family val="2"/>
      </rPr>
      <t>PLANOS 10A, 10B,10C,10D.</t>
    </r>
  </si>
  <si>
    <r>
      <rPr>
        <b/>
        <sz val="20"/>
        <rFont val="Arial Narrow"/>
        <family val="2"/>
      </rPr>
      <t>ARTÍCULO 129. Subsistema de Amenazas Naturales</t>
    </r>
    <r>
      <rPr>
        <sz val="20"/>
        <rFont val="Arial Narrow"/>
        <family val="2"/>
      </rPr>
      <t xml:space="preserve">. Conformado por fenómenos de formación y transformación continua del territorio, donde no existe intervención del ser humano en su ocurrencia o magnitud. Se clasifica en: 1. Amenazas Geológicas
a. Amenaza Volcánica. Definida según estudios realizados por INGEOMINAS-1997, como amenaza volcánica Alta, Media y Baja. Incluye sectores como Briceño, zona de influencia de los ríos Pasto y Mijitayo, y el área occidental de la ciudad que pueden ser afectadas por flujos piroclásticos, proyectiles balísticos, ondas de choque, caída piroclásticas, flujos de lava o flujos de lodo secundarios.
En los sectores afectados por Amenaza Volcánica Alta se determina un riesgo no mitigable debido a los eventos de flujos piroclasticos y ondas de choque, en consecuencia, los asentamientos humanos ubicados en zona de amenaza volcánica alta deberán reubicarse según lo estipulado en el Decreto 3905 de 2008.
b. Amenaza Sísmica. Toda el área urbana es susceptible de sufrir daños por la ruptura del equilibrio mecánico de la corteza terrestre producido a distintas profundidades, bien sea originadas por la activación de fallas tectónicas, geológicas, fricción entre placas y/o por la </t>
    </r>
  </si>
  <si>
    <r>
      <rPr>
        <b/>
        <sz val="20"/>
        <rFont val="Arial Narrow"/>
        <family val="2"/>
      </rPr>
      <t>ARTICULO 128. Componentes del Sistema de Amenazas y Riesgos</t>
    </r>
    <r>
      <rPr>
        <sz val="20"/>
        <rFont val="Arial Narrow"/>
        <family val="2"/>
      </rPr>
      <t>. El sistema de amenazas y riesgos está compuesto por los siguientes subsistemas: 1. Subsistema de Amenazas Naturales. Se clasifica en:
- Amenaza Geológica: Volcánica y Sísmica.
- Amenaza Hidrológica: Inundaciones.
2. Subsistema de Amenazas Antrópicas. Se clasifica en:</t>
    </r>
  </si>
  <si>
    <t>ARTÍCULO 192. Tratamiento de Conservación</t>
  </si>
  <si>
    <t>ARTICULO 142. Plan Especial de Manejo y Protección del Patrimonio para el Sector Central. Plano No. 11, los inmuebles  están espacializados en los Planos No. 13, 13A, 13B con sus respectivas convenciones.</t>
  </si>
  <si>
    <r>
      <t>La delimitación de las áreas de conservación y protección de recursos naturales y paisajísticos, de conjuntos urbanos históricos y culturales, y de áreas expuestas a amenazas y riesgos naturales</t>
    </r>
    <r>
      <rPr>
        <sz val="24"/>
        <rFont val="Arial Narrow"/>
        <family val="2"/>
      </rPr>
      <t xml:space="preserve">. </t>
    </r>
  </si>
  <si>
    <r>
      <t xml:space="preserve">ARTICULO 17. Instrumentos de Gestión del Suelo. </t>
    </r>
    <r>
      <rPr>
        <sz val="20"/>
        <rFont val="Arial Narrow"/>
        <family val="2"/>
      </rPr>
      <t>Son mecanismos que facilitan el desarrollo de las acciones propuestas en el presente Acuerdo, se clasifican en:
- Instrumentos para la Intervención de la Estructura Predial.
- Instrumentos para la Intervención de la Propiedad.
- Instrumentos de Financiación y Gestión.
- Instrumentos de Planificación Local.</t>
    </r>
  </si>
  <si>
    <r>
      <rPr>
        <b/>
        <sz val="20"/>
        <rFont val="Arial Narrow"/>
        <family val="2"/>
      </rPr>
      <t xml:space="preserve">ARTICULO 18. Instrumentos para la Intervención de la Estructura Predial. </t>
    </r>
    <r>
      <rPr>
        <sz val="20"/>
        <rFont val="Arial Narrow"/>
        <family val="2"/>
      </rPr>
      <t>Son instrumentos para la intervención de la estructura predial:
1. Reajuste de Tierras.
2. Integración Inmobiliaria.
3. Cooperación entre Participes.</t>
    </r>
  </si>
  <si>
    <t>Sistema de Distribución Equitativa de Cargas La distribución equitativa de cargas deberá efectuarse entre:
a. Entre la ciudad y el Plan Parcial.
b. Entre Unidades de Gestión que componen un Plan Parcial.
c. Al interior de la Unidad, entre propietarios.</t>
  </si>
  <si>
    <r>
      <rPr>
        <b/>
        <sz val="20"/>
        <rFont val="Arial Narrow"/>
        <family val="2"/>
      </rPr>
      <t>ARTICULO 19. Instrumentos para la Intervención de la Propiedad.</t>
    </r>
    <r>
      <rPr>
        <sz val="20"/>
        <rFont val="Arial Narrow"/>
        <family val="2"/>
      </rPr>
      <t xml:space="preserve">
1. Enajenación Voluntaria.
2. Enajenación Forzosa.
3. Expropiación por Vía Judicial.
4. Expropiación por Vía Administrativa.</t>
    </r>
  </si>
  <si>
    <t>ARTICULO 20. Instrumentos de Financiación y Gestión. Son instrumentos financieros para la gestión urbana:
1. Bancos Inmobiliarios.
2. Participación en Plusvalía.
3. Compensación por Tratamiento de Conservación.
4. Pagarés de Reforma Urbana.
5. Bonos de Reforma Urbana.
6. Multas.
7. Fondo de Compensación de Espacio Público.
8. Arrendamiento.
9. Comodato.</t>
  </si>
  <si>
    <r>
      <rPr>
        <b/>
        <sz val="22"/>
        <rFont val="Arial Narrow"/>
        <family val="2"/>
      </rPr>
      <t>ARTICULO 20. Instrumentos de Financiación y Gestión</t>
    </r>
    <r>
      <rPr>
        <sz val="22"/>
        <rFont val="Arial Narrow"/>
        <family val="2"/>
      </rPr>
      <t>. Son instrumentos financieros para la gestión urbana:
1. Bancos Inmobiliarios.
2. Participación en Plusvalía.
3. Compensación por Tratamiento de Conservación.
4. Pagarés de Reforma Urbana.
5. Bonos de Reforma Urbana.
6. Multas.
7. Fondo de Compensación de Espacio Público.
8. Arrendamiento.
9. Comodato.</t>
    </r>
  </si>
  <si>
    <r>
      <rPr>
        <b/>
        <sz val="18"/>
        <rFont val="Arial Narrow"/>
        <family val="2"/>
      </rPr>
      <t xml:space="preserve"> ARTÍCULO 16 TITULO I CAPITULO 1</t>
    </r>
    <r>
      <rPr>
        <sz val="18"/>
        <rFont val="Arial Narrow"/>
        <family val="2"/>
      </rPr>
      <t>. Planes, Programas y Proyectos del Plan de Ordenamiento Territorial: Pasto 2011 - Realidad Posible.Plan de vivienda de interés social: alternativa digna para un hábitat humano. Programa: Construcción y mejoramiento de vivienda social. Proyectos:
- Construcción, mejoramiento y adecuación de vivienda social en el Municipio de Pasto con garantía de servicios públicos domiciliarios, equipamiento y urbanismo.
- Construcción, mejoramiento y adecuación de vivienda social para población vulnerable, desplazada, en procesos de reinserción y/o reintegración.
- Mejoramiento urbanístico de asentamientos subnormales.
- Implementación de proyectos de integración inmobiliaria.
- Implementación de proyectos de Renovación Urbana.
- Creación y puesta en funcionamiento del Banco de Materiales
- Creación y puesta en funcionamiento del Banco de Tierras.
- Definición e implementación de metodologías para la asignación de vivienda de interés social.
- Orientación y asesoría técnica integral a proyectos de vivienda de interés social.
- Mejoramiento de vivienda ubicada en barrios subnormales.</t>
    </r>
  </si>
  <si>
    <r>
      <t>ARTICULO 22. Proyectos Urbanos.</t>
    </r>
    <r>
      <rPr>
        <sz val="20"/>
        <rFont val="Arial Narrow"/>
        <family val="2"/>
      </rPr>
      <t xml:space="preserve"> Son proyectos especiales que desarrollan los contenidos, estrategias y objetivos propuestos en el presente acuerdo:
1. Proyectos de Renovación Urbana.
2. Desarrollo y Construcción Prioritaria.
3. Macroproyectos Urbanos.
4. Vivienda Social.</t>
    </r>
  </si>
  <si>
    <r>
      <rPr>
        <b/>
        <sz val="20"/>
        <rFont val="Arial Narrow"/>
        <family val="2"/>
      </rPr>
      <t xml:space="preserve">ARTICULO 22. Proyectos Urbanos. 4. Vivienda Social. </t>
    </r>
    <r>
      <rPr>
        <sz val="20"/>
        <rFont val="Arial Narrow"/>
        <family val="2"/>
      </rPr>
      <t>Los programas de Vivienda Social tienen por objeto promover soluciones habitacionales para población en condiciones de vulnerabilidad por factores económicos o sociales. En Planes Parciales con tratamiento de desarrollo en suelo urbano y de expansión urbana o en actuaciones urbanísticas en suelos urbanos sin plan parcial, deberán determinarse los porcentajes de suelos, que se destinarán al desarrollo de programas de vivienda de interés social (VIS) o de interés prioritario (VIP). Estos porcentajes, en ningún caso, podrán ser inferiores a los que se definen a continuación, y se calcularán sobre el área útil de los planes parciales o de las licencias de urbanización, salvo cuando se trate de usos institucionales, industriales y dotacionales. Conc. Con del Decreto 4259 de 2007 y demás normas que lo complementen, modifiquen o sustituyan.</t>
    </r>
  </si>
  <si>
    <r>
      <rPr>
        <b/>
        <sz val="20"/>
        <rFont val="Arial Narrow"/>
        <family val="2"/>
      </rPr>
      <t>ARTICULO 137. Plan Parcial Zona de Expansión Nororiental Aranda.</t>
    </r>
    <r>
      <rPr>
        <sz val="20"/>
        <rFont val="Arial Narrow"/>
        <family val="2"/>
      </rPr>
      <t xml:space="preserve"> 1. Objetivo. Incorporar el suelo de expansión a suelo urbano en el sector nororiental de la ciudad, desarrollando sistemas locales de espacio público, movilidad, equipamiento urbano, recursos naturales y servicios públicos integrados a la vivienda social y de otros tipos.</t>
    </r>
  </si>
  <si>
    <t>ARTICULO 146. Proyecto Urbano: Mejoramiento Integral de Barrios.</t>
  </si>
  <si>
    <t xml:space="preserve">VIVIENDA. Estrategias y áreas destinadas para VIS </t>
  </si>
  <si>
    <r>
      <rPr>
        <b/>
        <sz val="20"/>
        <rFont val="Arial Narrow"/>
        <family val="2"/>
      </rPr>
      <t>ARTICULO 138. Plan Parcial Zona de Expansión Sur Jamondino</t>
    </r>
    <r>
      <rPr>
        <sz val="20"/>
        <rFont val="Arial Narrow"/>
        <family val="2"/>
      </rPr>
      <t>. 1. Objetivo.
Incorporar el suelo de expansión a suelo urbano en el sector sur de la ciudad, desarrollando sistemas locales de espacio público, movilidad, equipamiento
urbano, recursos naturales y servicios públicos integrados a la vivienda social y de otros tipos.</t>
    </r>
  </si>
  <si>
    <t xml:space="preserve">VIVIENDA. Mejoramiento integral </t>
  </si>
  <si>
    <r>
      <t>ARTICULO 191. Tratamientos en Suelo Urbano Urbanizado o Urbanizable. 7. Mejoramiento Integral                                                                                                               ARTÍCULO 218. Tratamiento de Mejoramiento Integral.</t>
    </r>
    <r>
      <rPr>
        <sz val="20"/>
        <rFont val="Arial Narrow"/>
        <family val="2"/>
      </rPr>
      <t xml:space="preserve">  Corresponde a las zonas de desarrollo incompleto e inadecuado, donde se localizan asentamientos humanos en condición de marginalidad y segregación socio espacial que necesitan el reordenamiento, regularización y dotación de los servicios sociales y públicos básicos, equipamiento colectivo, infraestructura de transporte, adecuado uso del suelo y reequilibrio del espacio público y privado tendiente a elevar la calidad de vida de la población.               </t>
    </r>
  </si>
  <si>
    <r>
      <rPr>
        <b/>
        <sz val="20"/>
        <rFont val="Arial Narrow"/>
        <family val="2"/>
      </rPr>
      <t>ARTÍCULO 219. Aplicación del Tratamiento de Mejoramiento Integral. PARÁGRAFO:</t>
    </r>
    <r>
      <rPr>
        <sz val="20"/>
        <rFont val="Arial Narrow"/>
        <family val="2"/>
      </rPr>
      <t xml:space="preserve"> El tratamiento de Mejoramiento Integral se aplicará a zonas pobladas, donde sea posible mitigar las amenazas. En los sectores identificados en el sistema de amenaza y riesgo se limitan las actuaciones urbanísticas a lo actualmente existente, hasta que se realicen y avalen los estudios de mitigación, vulnerabilidad y riesgo, necesarios par</t>
    </r>
  </si>
  <si>
    <t>ARTÍCULO 220. Estudio Urbanístico para el Tratamiento de Mejoramiento Integral.</t>
  </si>
  <si>
    <t xml:space="preserve">
- Cementerio,
- Bella Vista,
- Niño Jesús de Praga,
- La Loma del Carmen,
- Ojo de Agua y Santa Matilde.
- El Común,
- Alameda I y II,
- La Cruz,
- La Palma,
- El Libertador,
- Figueroa,
- Siete de Agosto,
- Los Ángeles</t>
  </si>
  <si>
    <r>
      <t xml:space="preserve">ARTÍCULO 219. Aplicación del Tratamiento de Mejoramiento Integral.
</t>
    </r>
    <r>
      <rPr>
        <sz val="22"/>
        <rFont val="Arial Narrow"/>
        <family val="2"/>
      </rPr>
      <t xml:space="preserve">Son áreas de aplicación del tratamiento de mejoramiento integral entre otros los siguientes Barrios:
- Juanoy Bajo
- Barrio Popular
- Rosal de Oriente
- Marquetalia,
- El Carmen,
- San Albano,
- La Esperanza,
- Quebrada Gallinacera,
- La independencia
- Buenos Aires,
- Libertad,
</t>
    </r>
  </si>
  <si>
    <t xml:space="preserve">VIVIENDA. Programas de reubicacion de viviendas en areas expuestas a amenazas y riesgos no mitigables para la ubicación de asentamientos humanos </t>
  </si>
  <si>
    <r>
      <rPr>
        <b/>
        <sz val="20"/>
        <rFont val="Arial Narrow"/>
        <family val="2"/>
      </rPr>
      <t>ARTICULO 288. Estrategias para el Ordenamiento del Suelo Rural.</t>
    </r>
    <r>
      <rPr>
        <sz val="20"/>
        <rFont val="Arial Narrow"/>
        <family val="2"/>
      </rPr>
      <t xml:space="preserve">   8. Reubicación de la población que se encuentre en zonas con presencia de amenazas naturales y/o antrópicas altas.</t>
    </r>
  </si>
  <si>
    <r>
      <rPr>
        <b/>
        <sz val="20"/>
        <rFont val="Arial Narrow"/>
        <family val="2"/>
      </rPr>
      <t>ARTICULO 287. Políticas para el Ordenamiento del Suelo Rural.</t>
    </r>
    <r>
      <rPr>
        <sz val="20"/>
        <rFont val="Arial Narrow"/>
        <family val="2"/>
      </rPr>
      <t xml:space="preserve">  11. Reubicación de los asentamientos humanos que se encuentran en zonas de riesgo por amenazas no mitigables.</t>
    </r>
  </si>
  <si>
    <r>
      <t>ARTICULO 339. UNIDAD DE PLANIFICACION RURAL:</t>
    </r>
    <r>
      <rPr>
        <sz val="20"/>
        <rFont val="Arial Narrow"/>
        <family val="2"/>
      </rPr>
      <t xml:space="preserve"> Reubicación de Asentamientos Localizados en Zonas de Alto Riesgo.</t>
    </r>
  </si>
  <si>
    <t>PARÁGRAFO: Se acogerán como medidas de contingencia para cada una de las amenazas presentes en las diferentes zonas del Municipio, las definidas por la Dirección Nacional para la prevención y atención de desastres y los respectivos comités local y departamental. Conc. Leyes 76 de 1985 y 46 de 1988. Decretos 1222 de 1986 y 919 de 1989.</t>
  </si>
  <si>
    <t>Las estrategias de crecimiento y reordenamiento de la ciudad, y los parámetros para, la identificación y declaración de inmuebles y terrenos de desarrollo y construcción prioritaria.</t>
  </si>
  <si>
    <t>SUELO. Tratamientos</t>
  </si>
  <si>
    <t>SUELO. Unidades de Actuación Urbanística</t>
  </si>
  <si>
    <r>
      <t xml:space="preserve">La determinación de los </t>
    </r>
    <r>
      <rPr>
        <b/>
        <sz val="14"/>
        <rFont val="Arial Narrow"/>
        <family val="2"/>
      </rPr>
      <t xml:space="preserve">tratamientos y actuaciones urbanísticas </t>
    </r>
    <r>
      <rPr>
        <sz val="14"/>
        <rFont val="Arial Narrow"/>
        <family val="2"/>
      </rPr>
      <t>aplicables a cada área, así como las z</t>
    </r>
    <r>
      <rPr>
        <b/>
        <sz val="14"/>
        <rFont val="Arial Narrow"/>
        <family val="2"/>
      </rPr>
      <t>onas receptoras y generadoras de los derechos transferibles de construcción y desarrollo</t>
    </r>
    <r>
      <rPr>
        <sz val="14"/>
        <rFont val="Arial Narrow"/>
        <family val="2"/>
      </rPr>
      <t xml:space="preserve"> previstos en el Decreto Ley 151 de 1998.</t>
    </r>
  </si>
  <si>
    <t>SUELO. Desarrollo Prioritario</t>
  </si>
  <si>
    <r>
      <t xml:space="preserve">ARTICULO 21. Instrumentos de Planificación Local. Son instrumentos de planificación local:
</t>
    </r>
    <r>
      <rPr>
        <sz val="20"/>
        <rFont val="Arial Narrow"/>
        <family val="2"/>
      </rPr>
      <t>1. Unidades de Actuación Urbanística.
2. Planes Parciales.
3. Unidades de Planificación Rural.</t>
    </r>
  </si>
  <si>
    <t>2. Unidades de Actuación Urbanística U.A.U.
Se entiende por Unidad de Actuación Urbanística, el área conformada por uno o varios inmuebles, la cual debe ser diseñada, urbanizada o construida como una unidad de planeamiento y gestión, con el objeto de promover el uso racional del suelo, garantizar el cumplimiento de las normas urbanísticas y facilitar la dotación con cargo a sus propietarios de la infraestructura para el transporte, servicios públicos domiciliarios, espacio publico efectivo y los equipamientos colectivos mediante el principio de distribución equitativa de las cargas y beneficios en concordancia con las normas del presente Acuerdo y los instrumentos que lo desarrollen. El desarrollo de las unidades de actuación urbanística implica la gestión asociada de los propietarios de los predios que conforman su superficie, mediante sistemas de reajuste de tierras, integración inmobiliaria o cooperación entre participes, según lo determine el correspondiente plan parcial, cuando lo hubiere. La actuación urbanística en suelos urbanos y proyectos de renovación urbana se podrá realizar a través de unidades de actuación urbanísticas (U.A.U.).</t>
  </si>
  <si>
    <t>SUELO. Areas Morfológicas Homogéneas</t>
  </si>
  <si>
    <t>SUELO. Planes Parciales</t>
  </si>
  <si>
    <t>SUELO. Macroproyectos</t>
  </si>
  <si>
    <t>SUELO. Normas Urbanísticas Complementarias</t>
  </si>
  <si>
    <t xml:space="preserve">ACUERDO 026 DE 2009                                </t>
  </si>
  <si>
    <r>
      <rPr>
        <b/>
        <sz val="18"/>
        <rFont val="Arial Narrow"/>
        <family val="2"/>
      </rPr>
      <t>ARTICULO 232. Cesiones.</t>
    </r>
    <r>
      <rPr>
        <sz val="18"/>
        <rFont val="Arial Narrow"/>
        <family val="2"/>
      </rPr>
      <t xml:space="preserve"> CUADRO DE CESIONES AL SISTEMA DE ESPACIO PUBLICO EFECTIVO EN APROVECHAMIENTOS ARQUITECTÓNICOS                                                                                                                                                                                                                                  </t>
    </r>
    <r>
      <rPr>
        <b/>
        <sz val="18"/>
        <rFont val="Arial Narrow"/>
        <family val="2"/>
      </rPr>
      <t>ARTICULO 233. Destinación de Áreas de Cesión                                                                                                                                                                                                                                                                                                                                                                                                                                                                                                                                                                                   ARTÍCULO 234. Características de las Cesiones</t>
    </r>
  </si>
  <si>
    <r>
      <t xml:space="preserve">
</t>
    </r>
    <r>
      <rPr>
        <b/>
        <sz val="20"/>
        <rFont val="Arial Narrow"/>
        <family val="2"/>
      </rPr>
      <t xml:space="preserve">
ARTICULO 301. Sistema de Infraestructura Básica y Complementaria.   3. Subsistema de servicios públicos</t>
    </r>
  </si>
  <si>
    <r>
      <rPr>
        <b/>
        <sz val="16"/>
        <rFont val="Arial Narrow"/>
        <family val="2"/>
      </rPr>
      <t>TITULO III – COMPONENTE RURAL DEL POT – CAPITULO 3 - SISTEMAS ESTRUCTURANTES COMO PARTE DE LOS ELEMENTOS ESTRUCTURANTES DEL ÁREA RURAL ARTICULO 290 Sistema de Recursos Naturales y Ambientales.</t>
    </r>
    <r>
      <rPr>
        <sz val="16"/>
        <rFont val="Arial Narrow"/>
        <family val="2"/>
      </rPr>
      <t xml:space="preserve"> Es el conjunto de elementos naturales que por sus valores ecológicos, culturales e históricos, y por los beneficios directos que ofrecen a la población y al desarrollo del municipio, demandan prioridad para su protección y conservación. El sistema de recursos naturales y ambientales se espacializa en el Plano No. 21 con sus respectivas convenciones.
</t>
    </r>
    <r>
      <rPr>
        <b/>
        <sz val="16"/>
        <rFont val="Arial Narrow"/>
        <family val="2"/>
      </rPr>
      <t>ARTICULO 291. Clasificación del Sistema.</t>
    </r>
    <r>
      <rPr>
        <sz val="16"/>
        <rFont val="Arial Narrow"/>
        <family val="2"/>
      </rPr>
      <t xml:space="preserve">
El sistema de recursos naturales y ambientales se clasifica en:
1. Subsistema Áreas Naturales Protegidas
2. Subsistema de Páramos y Zonas de Alta Montaña
3. Subsistema de Bosques Naturales y Plantados
4. Subsistema Hídrico
5. Subsistema de Humedales                                                                                                                                                                                                                                                                                                         ARTICULO 292. Subsistema Áreas Naturales Protegidas. Áreas naturales destinadas a la protección y mantenimiento de la diversidad biológica, y de los recursos naturales y culturales asociados, definidos en la normatividad internacional, nacional y local. Entre los que se encuentran: 1. Humedal RAMSAR,2. Santuario de Flora y Fauna Galeras,3. Santuario de Flora Isla La Corota,4. Reserva Municipal Río El Estero. Localizada en el corregimiento del Encano, pasa por las veredas del Estero, Santa Teresita, El Naranjal y Santa Isabel, hacen parte del humedal Guamues,5. Reservas de la Sociedad Civil.                                                      </t>
    </r>
  </si>
  <si>
    <t xml:space="preserve"> AMENAZAS Y RIESGOS.  ACUERDO 026 DE 2009</t>
  </si>
  <si>
    <t>CORTO PLAZO - UN (1) PERIODO CONSTITUCIONAL</t>
  </si>
  <si>
    <r>
      <rPr>
        <b/>
        <sz val="22"/>
        <rFont val="Arial Narrow"/>
        <family val="2"/>
      </rPr>
      <t>SUELO. ACUERDO 026 DE 2009</t>
    </r>
    <r>
      <rPr>
        <sz val="22"/>
        <rFont val="Arial Narrow"/>
        <family val="2"/>
      </rPr>
      <t xml:space="preserve">
</t>
    </r>
  </si>
  <si>
    <t xml:space="preserve">ARTÍCULO 369. Usos en Áreas de Suelo Suburbano.  1. Corredor suburbano de la vía paso nacional por Pasto.  2. Corredores Suburbanos de las Vías Regionales.  3. Corredores Suburbanos Umbrales.  </t>
  </si>
  <si>
    <t>ARTICULO 280. Clasificación del Suelo de Desarrollo Restringido. Dentro de esta categoría, se incluyen las siguientes áreas: 1. Los Suelos Suburbanos.  2. Centros Poblados.  3. Vivienda Campestre.  4. Localización Prevista para los Equipamientos.</t>
  </si>
  <si>
    <t xml:space="preserve">ARTICULO 280. Clasificación del Suelo de Desarrollo Restringido.
1. Los Suelos Suburbanos.
Constituyen suelo suburbano las áreas ubicadas dentro del suelo rural, en las
que se mezclan los usos del suelo y las formas de vida del campo y la ciudad,
diferentes a las áreas de expansión urbana. Pueden ser objeto de desarrollo
con restricciones de uso, intensidad y densidad garantizando el
autoabastecimiento en servicios públicos domiciliarios. Forman parte de esta
categoría las áreas paralelas a las vías arteriales o de primer orden y vías
intermunicipales o de segundo orden, denominadas Corredores Viales
Suburbanos, y las Áreas contiguas a las cabeceras corregimentales y centros
poblados delimitadas en el plano No. 19, donde se permitirá el desarrollo de
actividades con restricciones de uso, intensidad y densidad, de conformidad
con lo establecido en el presente Acuerdo
a. Corredor Suburbano Vía Variante Paso Nacional por Pasto.
b. Corredores Suburbanos de Vías Regionales
c. Corredores Suburbanos Vías Umbrales
d. Áreas Contiguas a las Cabeceras Corregimentales y Centros
Poblados                                                                                        
ARTÍCULO 369. Usos en Áreas de Suelo Suburbano.  1. Corredor suburbano de la vía paso nacional por Pasto.  2. Corredores Suburbanos de las Vías Regionales.  3. Corredores Suburbanos Umbrales.  </t>
  </si>
  <si>
    <r>
      <rPr>
        <b/>
        <sz val="20"/>
        <rFont val="Arial Narrow"/>
        <family val="2"/>
      </rPr>
      <t xml:space="preserve">ARTICULO 280. Clasificación del Suelo de Desarrollo Restringido. PLANO 19. </t>
    </r>
    <r>
      <rPr>
        <sz val="20"/>
        <rFont val="Arial Narrow"/>
        <family val="2"/>
      </rPr>
      <t xml:space="preserve"> 3. Vivienda Campestre. Unidades habitacionales en predios indivisos que presentan dimensiones, cerramientos, accesos u otras características similares a las de una urbanización, pero con intensidad y densidad propia del suelo rural. Su desarrollo es posible previa la aprobación de la Unidad de Planificación Rural. La ubicación para el desarrollo de proyectos de vivienda campestre se encuentra espacializada y delimitada en el plano No. 19 con sus respetivas convenciones.</t>
    </r>
  </si>
  <si>
    <r>
      <rPr>
        <b/>
        <sz val="22"/>
        <rFont val="Arial Narrow"/>
        <family val="2"/>
      </rPr>
      <t>ARTICULO 337. Unidades de Planificación Para Vivienda Campestre.</t>
    </r>
    <r>
      <rPr>
        <sz val="22"/>
        <rFont val="Arial Narrow"/>
        <family val="2"/>
      </rPr>
      <t xml:space="preserve">   Para el área rural del municipio de Pasto se identifican los corregimientos de Jongovito, Buesaquillo y Morasurco, sin perjuicio a que puedan desarrollarse en las áreas de actividad para vivienda rural y campestre en otros corregimientos, siempre y cuando cumpla con los requerimientos previstos en la normatividad nacional vigente que rige el desarrollo del suelo rural.</t>
    </r>
  </si>
  <si>
    <r>
      <rPr>
        <b/>
        <sz val="20"/>
        <rFont val="Arial Narrow"/>
        <family val="2"/>
      </rPr>
      <t>ARTICULO 351.</t>
    </r>
    <r>
      <rPr>
        <sz val="20"/>
        <rFont val="Arial Narrow"/>
        <family val="2"/>
      </rPr>
      <t xml:space="preserve"> Uso Residencial. (R)  El uso residencial vivienda campestre (R-VC) está referido a la habitabilidad en parcelaciones de vivienda campestre, posee infraestructura vial y de servicios públicos.</t>
    </r>
  </si>
  <si>
    <r>
      <t xml:space="preserve">ARTICULO 371. Usos en Áreas de Desarrollo Restringido para Vivienda Campestre.  PARÁGRAFO: </t>
    </r>
    <r>
      <rPr>
        <sz val="20"/>
        <rFont val="Arial Narrow"/>
        <family val="2"/>
      </rPr>
      <t>Las unidades de planificación rural para vivienda campestre definirán los usos complementarios, condicionados o restringido y prohibido.</t>
    </r>
  </si>
  <si>
    <r>
      <rPr>
        <b/>
        <sz val="20"/>
        <color theme="1"/>
        <rFont val="Arial"/>
        <family val="2"/>
      </rPr>
      <t>ACUERDO 026 DE 2009. TITULO II COMPONENTE GENERAL. CAPITULO 3                                      ARTICULO 87. Modelo Concéntrico Jerarquizado - Anillos Viales                                                                 1. Anillos Viales Arteriales
a. Anillo Vial Arterial de Primer Orden:</t>
    </r>
    <r>
      <rPr>
        <sz val="20"/>
        <color indexed="8"/>
        <rFont val="Arial"/>
        <family val="2"/>
      </rPr>
      <t xml:space="preserve">Este anillo arterial esta formado por la actual carretera Panamericana (Avenida Panamericana o Agustín Agualongo) en su paso por la ciudad desde la glorieta de la transparencia en la carrera 43 hasta el puente del monumento al campesino, continua por la calle 11 hasta la glorieta sobre la quebrada Chapal y la calle 12B y carrera 9, continua por la carrera 9 (avenida chile) hasta el Río Pasto, se proyecta su continuación por los costados del cauce del Río Pasto aguas arriba hasta la entrega de la Quebrada Chorro Alto al Río Pasto (parte posterior del sector comercial El Ejido – Alkosto - Ferreterías), sigue por los costados de la Quebrada Chorro Alto (aguas arriba) hasta la intersección con la vía Carlos Pizarro San Diego Norte, continúa por la parte oriental del barrio Simón Bolívar y conecta con la antigua salida al norte en el sector de Santa Matilde y Villa Nueva intersección vía a Cujacal, recorre la vía antigua al norte hasta la intersección con la Avenida Aranda, por esta hasta la intersección con la vía al cementerio El Carmen y en sentido occidente por la Loma de Tescual hasta la intersección de la Avenida Oriental localizada por el costado derecho del Rio Pasto (aguas abajo).                                                                                                                                                                                                       </t>
    </r>
    <r>
      <rPr>
        <b/>
        <sz val="20"/>
        <color indexed="8"/>
        <rFont val="Arial"/>
        <family val="2"/>
      </rPr>
      <t>b. Anillo Vial Arterial de Segundo Orden (Centro):</t>
    </r>
    <r>
      <rPr>
        <sz val="20"/>
        <color indexed="8"/>
        <rFont val="Arial"/>
        <family val="2"/>
      </rPr>
      <t xml:space="preserve"> Bordea el área central de la ciudad en sentido bidireccional, está conformado por la Avenida Las Américas y su prolongación por la carrera 19 hasta la calle 22 Avenida Colombia, por esta, sentido sur – norte, (proyecto de ampliación) hasta la Avenida Santander, por esta hasta la carrera 24 y desde este punto en sentido sur-norte en línea directa se proyecta hasta la carrera 27 puente Hullaguanga, continúa por la carrera 27 (proyecto de ampliación) hasta la calle 12 Parque San Felipe, continua por la calle 12 (proyecto de ampliación) hasta el Parque Santiago, y por la Avenida Boyacá hasta la Avenida Las Américas donde se cierra el anillo.                                              c. Anillo Vial Arterial de Tercer Orden (Vía Especial Paisajística - VEP): Constituye el tercer anillo propuesto, su emplazamiento está proyectado por las laderas de borde de la ciudad (en su gran mayoría exterior al perímetro urbano), con características de tránsito moderado y especificaciones que permitan la circulación de vehículos motorizados y no motorizados y a pie, facilitando el desarrollo de actividades recreativas, turísticas y deportivas, por su carácter escénico contemplativo, enlaza los parques de borde e intercomunica centros poblados históricos como Jamondino, El Rosario, Puerres, Canchala, Mocondino, Dolores, Buesaquillo, Cujacal y Aranda por el sector oriental, y por el sector occidental los centros poblados de Obonuco, Anganoy y Jongovito.                                                                                                                                       </t>
    </r>
    <r>
      <rPr>
        <b/>
        <sz val="20"/>
        <color indexed="8"/>
        <rFont val="Arial"/>
        <family val="2"/>
      </rPr>
      <t xml:space="preserve">2. Ejes Radiales Conectores </t>
    </r>
    <r>
      <rPr>
        <sz val="20"/>
        <color indexed="8"/>
        <rFont val="Arial"/>
        <family val="2"/>
      </rPr>
      <t xml:space="preserve">están conformados por las siguientes vías:
- Calle 20 (Avenida de Los Estudiantes) desde Carrera 27 hasta Carrera 42 (Glorieta de La Transparencia) continúa salida al Norte (sector Chapultepec).
- Calle 18 desde Carrera 27 hasta Universidad de Nariño.
- Calle 16 desde Carrera 27 hasta VEP Occidental (Anillo Arterial de Tercer Orden) y Sector La Pradera salida Mapachico.
- Calle 15 desde Carrera 27 hasta Avenida Panamericana (Anillo Vial Arterial de Primer Orden).
- Calle 11 desde Carrera 27 hasta VEP Occidental (Anillo Arterial de Tercer Orden).
- Calle 10 desde Carrera 27 hasta VEP Occidental (Anillo Arterial de Tercer Orden).
- Carrera 33 desde Avenida Panamericana (Anillo Vial Arterial de Primer Orden) hasta VEP Occidental (Anillo Arterial de Tercer Orden).
- Carrera 27 desde Calle 12 (Anillo Vial Arterial de Segundo Orden) sobre la Avenida Mijitayo.
- Carrera 22B desde la Avenida Boyacá (Anillo Vial Arterial de Segundo Orden) hasta VEP Occidental (Anillo Arterial de Tercer Orden) y salida a Obonuco.  Carrera 18 desde Avenida Panamericana (Anillo Vial Arterial de Primer Orden) hasta Calle 4 Sur sectores La Palma y La Cruz.
- Carrera 13 desde Avenida Panamericana (Anillo Vial Arterial de Primer Orden) hasta VEP Occidental (Anillo Arterial de Tercer Orden).
- Calle 12 desde glorieta Julian Bucheli hasta VEP Occidental (Anillo Arterial de Tercer Orden), Panamericana.
- Calle 17 desde Avenida Las Américas (Anillo Vial Arterial de Segundo Orden) hasta Avenida Chile y VEP Suroriental (Anillo Arterial de Tercer Orden).
- Calle 18 desde Avenida Las Américas (Anillo Vial Arterial de Segundo Orden) hasta Avenida Chile, toma la Avenida Idema hasta VEP Oriental (Anillo Arterial de Tercer Orden).
- Calle 21 desde Parque Bolívar hasta el sector de Villaflor a través del par vial formado por las Calles 21B y 21C hasta VEP Suroriental (Anillo Arterial de Tercer Orden).
- Calle 22 desde Avenida Chile, Hospital Departamental (Anillo Vial Arterial de Segundo Orden) hasta VEP Suroriental Sector Las Brisas (Anillo Arterial de Tercer Orden).
- Avenida Oriental (paralela al Río Pasto) desde Carrera 3ª (Anillo Vial Arterial de Primer Orden) hasta Carrera 9. Carrera 19 desde Avenida Colombia (Anillo Vial Arterial de Segundo Orden) hasta VEP Oriental (Anillo Arterial de Tercer Orden) pasando por Hospital Civil.
- Carrera 24 desde la Avenida Santander (Anillo Vial Arterial de Segundo Orden) hasta VEP Oriental (Anillo Arterial de Tercer Orden).
- Avenida San Juan de Pasto (prolongación de carrera 27) desde el sector de La Milagrosa (Anillo Vial Arterial de Segundo Orden) hasta la zona de expansión norte Aranda.                                                                                                                                                                                                                                                                                                                              </t>
    </r>
    <r>
      <rPr>
        <b/>
        <sz val="20"/>
        <color indexed="8"/>
        <rFont val="Arial"/>
        <family val="2"/>
      </rPr>
      <t>3. Vías Locales Son vías de menor especificación:s</t>
    </r>
    <r>
      <rPr>
        <sz val="20"/>
        <color indexed="8"/>
        <rFont val="Arial"/>
        <family val="2"/>
      </rPr>
      <t>pecializados en el plano No. 8 con sus correspondientes convenciones. ARTICULO 88. Proyecciones Viales. PLANO 8A. Para complementar la malla vial, se proyecta la construcción de las siguientes vías o tramos de vías:
- Carrera 12A entre Calle 12 y Calle 14A.
- Calle 14A entre Carrera 12A y Carrera 10A, Sector Las Violetas.
- Calle 16A entre Avenida Chile y Carrera 4, atraviesa Mercado El Potrerillo hacia la zona de expansión Jamondino.
- Carrera 7B entre Calle 16 y Transversal 8.
- Calle 12 A entre Carrera 4C y Carrera 7, Paralela al Río Chapal.
- Carrera 5 entre Calle 12A y Calle 12B.
- Carrera 7 entre Transversal 9 y Calle 12G.
- Calle 16 entre Carrera 3Este y Variante Paso Nacional por Pasto.
- Calle 16 Este entre Villadocente y Vía Especial Paisajística Oriental.
- Carrera 10 Este entre VEP Oriental y Calle 21 G, Sector Las Brisas.
- Carrera 1Este A entre Calle 21E y Calle 22, Sector Pucalpa.   Calle 23 entre Carrera 2 y Carrera 5, Sector I.E.M sede central HERALDO ROMERO SANCHEZ.
- Calle 26 entre Carrera 19 y Barrio Villa Ángela.
- Carrera 12 entre Calle 18A y Calle 20, Barrio Fátima.
- Calle 6 Sur entre Carrera 22A y Carrera 17, Barrio Agualongo.
- Carrera 33A entre Calle 4 Sur y Vía Especial Paisajística Occidental.
- Calle 9 entre Carrera 26 y Carrera 32, Sector La Aurora.
- Carrera 34C entre Calle 16 y Calle 16A.
- Calles 19B y 19C entre Carrera 40 y Avenida 26 de Marzo, Sector Morasurco.
- Calle 19C entre Carrera 44 y Calle 19B (paralela al Rio Pasto).
- Calle 19C ente Carrera 43 y Vía Panamericana Salida al Norte (paralela al Río Pasto).
- Carrera 23 y Carrera 22 entre Calle 22A y Calle 23.
- Calle 23 entre Carrera 22 y Carrera 24.
- Carrera 22 A entre Calle 22E y Calle 23.
- Carrera 2 entre Calle 22E y Calle 23.
- Vía paralela Río Pasto costado derecho entre Carrera 5 y Calle 22A.
- Carrera 13B entre Calle 6B y Calle 7.         Calle 6B entre Carrera 13 y Carrera 13B.
- Carreras 33 y 32A entre Calle 6 Sur y Vía Especial Paisajística Occidental.
- Calle 4 Sur entre Carrera 33 y Carrera 36.
- Carrera 42 entre Diagonal 16 y Calle 17.
- Carrera 37 entre Calle 13A y Calle 14.
- Carrera 31C entre Calle 18 y Calle 19.
- Calle 17 entre Carrera 44 y Carrera 37.
- Carrera 47 entre Calle 18 y Vía Especial Paisajística Occidental.
- Calle 18A entre Carrera 44A y Carrera 44.
- Carrera 42B entre Calle 19B y 19C.
- Calle 21 entre Carrera 45 y Carrera 46.
- Carrera 46 entre Calle 21 y Avenida Panamericana, Salida al Norte.
- Carrera 45 entre Calle 22 y Calle 23.
- Calle 12 entre Carrera 22F y Carrera 27 (Ampliación).
- Carrera 27 entre Calle 12 y Calle 22 (Ampliación).
- Carrera 15 entre Calle 21B y Calle 22.
- Carrera 14 entre Calle 22A y Carrera 17.
- Carrera 4 entre Calle 12 y Calle 21C (Ampliación).   Carrera 8A entre Calle 11 y Calle 7.
- Carrera 42 entre Calle 12 y Calle 10, Barrio Mariluz.
- Carrera 19 y Calle 22.
- Vía Especial Paisajística iniciando en el sector de Torobajo y termina el sector de Tescual.  ARTICULO 91. I     Intersección Vial. 1           2. Intersecciones a Desnive  2. Intersecciones a Desnive    Glorieta fuente de la transparencia.
- Glorieta de Las Banderas.
- Entre la Carrera 22 B y Avenida Panamericana.
- Entre la Avenida Panamericana y Carrera 4°, Sector Chapal.
- Entre la Vía a Putumayo y Variante Paso Nacional por Pasto, Sector Mocondino.
- Glorieta Monumento a La Paz. Sector Pucalpa.
- Intersección entre la antigua vía al Norte y la Variante Paso Nacional por Pasto.
- Intersección entre carrera 27 (Avenida Mijitayo) con calle 11.
- Intersección entre carrera 27 y calle 22 (Avenida Santander).
- Intersección entre la carrera 19 y la Avenida Colombia (Parque Periodista).
- Intersección entre carrera 19 y calle 12 (Avenida Boyacá).
- Calle 16 con Avenida Panamericana.
- Avenida Mijitayo con Avenida Panamericana.
Las intersecciones mas relevantes se espacializan en el Plano No. 8, sin perjuicio de que estudios puntuales determinen la implementación de otras interseccion</t>
    </r>
    <r>
      <rPr>
        <sz val="12"/>
        <color indexed="8"/>
        <rFont val="Arial"/>
        <family val="2"/>
      </rPr>
      <t xml:space="preserve">es.   ARTICULO 93. Subsistema de Transporte. Es el conjunto de elementos que posibilitan el traslado de personas y de bienes, de un punto a otro, a través de un vehiculo, con características de calidad, seguridad y eficiencia. Se estructura en torno a los modos de transporte público y peatonal, dentro de un marco institucional regulado, planeado y efectivamente controlado por la autoridad de tránsito. El subsistema de transporte Municipio de Pasto está compuesto por cuatro elementos, así:
- Transporte Público Colectivo
- Transporte Público Individual
- Transporte no Motorizado o Alternativo
- Transporte de Carga y Mercancía
ARTICULO 93. Subsistema de Transporte. Es el conjunto de elementos que posibilitan el traslado de personas y de bienes, de un punto a otro, a través de un vehiculo, con características de calidad, seguridad y eficiencia. Se estructura en torno a los modos de transporte público y peatonal, dentro de un marco institucional regulado, planeado y efectivamente controlado por la autoridad de tránsito. El subsistema de transporte Municipio de Pasto está compuesto por cuatro elementos, así:
- Transporte Público Colectivo
- Transporte Público Individual
- Transporte no Motorizado o Alternativo
- Transporte de Carga y Mercancía
</t>
    </r>
  </si>
  <si>
    <t>ARTICULO 94. Transporte Público Colectivo.Artículo 95. Definición y Ordenación del Sistema Estratégico de Transporte Público Colectivo.El Sistema Estratégico de Transporte Público Colectivo del Municipio de Pasto, se ordena a través de cinco elementos principales: ARTÍCULO 101. Transporte no Motorizado o Alternativo ARTICULO 103. Transporte de Carga y Mercancía. ARTÍCULO 104. Maniobras de Cargue y Descargue en la Zona Centro.   ARTÍCULO 105. Tránsito de Vehículos de Aseo, Transporte de Materiales y Recolección de Escombros   ARTÍCULO 106. Terminales Intermunicipales, Mixtos y/o Alternos.   ARTÍCULO 108. Intercambiadores Modales
1. Rutas estratégicas    ARTÍCULO 102. Infraestructura de Transporte no Motorizado o Alternativo. La infraestructura de Transporte no motorizado esta compuesta por: 1. Ciclo Rutas 2. Ciclo Andenes 3. Vías Temporales Recreativas 4. Parqueaderos para bicicletas.
2. Rutas complementarias y rurales
3. Terminales, estaciones o paraderos
4. Gestión de Flota
5. Gestión de recaudo                                   ARTICULO 96. Prestación del Servicio.    ARTICULO 97. Transporte Público Individual.    ARTÍCULO 98. Esquema Tarifario  ARTÍCULO 99. Control a la Prestación Ilegal del Servicio. Corresponderá a la Secretaria de Tránsito y Transporte Municipal, el control a la prestación ilegal del servicio para el transporte individual en vehículos tipo taxi.  ARTÍCULO 100. Espacios para Estacionamiento de Vehículos Tipo Taxi en Equipamientos  ARTÍCULO 107. Centros de Almacenamiento y Bodegaje.   ARTICULO 109. Subsistema de Estacionamientos  ARTÍCULO 110. Redes de Estacionamientos.  1. Estacionamientos Públicos.  2. Zonas Azules.  3. Zonas Amarillas. 4. Banías.  2. Estacionamientos en Espacios Privados. ARTICULO 111. Estacionamientos Especiales    ARTÍCULO 113. Subsistema de Regulación y Control de Tránsito.  El Plan de Movilidad para el municipio de Pasto implementará programas de evaluación de la movilidad en el Municipio de Pasto en base a principios de seguridad, eficiencia, rapidez y comodidad, con el fin de promover el uso equitativo de la infraestructura y de los diferentes medios de transporte que lo conforman.   ARTÍCULO 115. Plan de Seguridad Vial. ARTÍCULO 118. Características del Control de Tráfico por Medios Tecnológicos ARTÍCULO 119. Límites de Velocidad   ARTÍCULO 120. Procesos de Retroalimentación. La Secretaria de Transito y Transporte del Municipio de Pasto, realizara el proceso de recolección y procesamiento de información que las autoridades requieran, a fin de que se utilicen en la producción y evaluación de indicadores para el seguimiento a la implementación del Plan de Movilidad.  ARTÍCULO 121. Proyectos de Logística de Movilidad en Procesos de Implementación del Plan</t>
  </si>
  <si>
    <t xml:space="preserve">SUELO SUBURBANO
</t>
  </si>
  <si>
    <r>
      <rPr>
        <b/>
        <sz val="14"/>
        <rFont val="Arial Narrow"/>
        <family val="2"/>
      </rPr>
      <t>ARTICULO 280. Clasificación del Suelo de Desarrollo Restringido.
1. Los Suelos Suburbanos.</t>
    </r>
    <r>
      <rPr>
        <sz val="14"/>
        <rFont val="Arial Narrow"/>
        <family val="2"/>
      </rPr>
      <t xml:space="preserve">
Constituyen suelo suburbano las áreas ubicadas dentro del suelo rural, en las
que se mezclan los usos del suelo y las formas de vida del campo y la ciudad,
diferentes a las áreas de expansión urbana. Pueden ser objeto de desarrollo
con restricciones de uso, intensidad y densidad garantizando el
autoabastecimiento en servicios públicos domiciliarios. Forman parte de esta
categoría las áreas paralelas a las vías arteriales o de primer orden y vías
intermunicipales o de segundo orden, denominadas Corredores Viales
Suburbanos, y las Áreas contiguas a las cabeceras corregimentales y centros
poblados delimitadas en el plano No. 19, donde se permitirá el desarrollo de
actividades con restricciones de uso, intensidad y densidad, de conformidad
con lo establecido en el presente Acuerdo
a. Corredor Suburbano Vía Variante Paso Nacional por Pasto.
b. Corredores Suburbanos de Vías Regionales
c. Corredores Suburbanos Vías Umbrales
d. Áreas Contiguas a las Cabeceras Corregimentales y Centros
Poblados                                                                                        
ARTÍCULO 369. Usos en Áreas de Suelo Suburbano.  1. Corredor suburbano de la vía paso nacional por Pasto.  2. Corredores Suburbanos de las Vías Regionales.  3. Corredores Suburbanos Umbrales.  </t>
    </r>
  </si>
  <si>
    <t xml:space="preserve">ARTICULO 34. Clasificación Suelo Urbano.  ARTICULO 35. Suelo Urbano de Protección.  ARTICULO 36. Suelo Urbano Urbanizado o Urbanizable.  ARTICULO 37. Clasificación del Suelo Urbano de Protección.  ARTICULO 38. Aptitud para la Ocupación Urbana del Suelo Urbano.   ARTICULO 39. Clasificación del Suelo Urbano Según su Aptitud.                                                                                             ARTICULO 276. Clasificación del Suelo Rural.  ARTICULO 277. Suelo Rural de Protección.  ARTICULO 278. Clasificación del Suelo Rural de Protección.  ARTÍCULO 279. Categoría de Desarrollo Restringido en Suelo Rural. ARTICULO 280. Clasificación del Suelo de Desarrollo Restringido.  </t>
  </si>
  <si>
    <t>ARTÍCULO 192. Tratamiento de Conservación.  ARTÍCULO 193. Aplicación del Tratamiento de Conservación.  ARTÍCULO 194. Bienes de Interés Cultural.  ARTÍCULO 195. Recintos Urbanos de Patrimonio Cultural.  ARTÍCULO 196. Conjunto de Conservación de Interés Patrimonial.  ARTÍCULO 197. Elementos de Patrimonio Artístico.  ARTÍCULO 198. Niveles de Conservación de Inmuebles Individuales.  ARTICULO 199. Área de Influencia de Inmuebles de Conservación I.  ARTÍCULO 200. Inmuebles Individuales de Conservación.  . ARTÍCULO 201. Definición de Tipos de Obra Permitidas.  ARTICULO 202. Fachadas.  ARTICULO 203. Paramentos.  ARTÍCULO 204. Acciones e Intervenciones para el Nivel I de Conservación – Conservación Integral.  ARTÍCULO 205. Acciones e Intervenciones para el Nivel II - Intervención Restringida.  ARTÍCULO 206. Aplicación, Acciones e Intervenciones para el Nivel III - Reestructuración.  ARTÍCULO 207. Aplicación, Acciones e Intervenciones para el Nivel IV - Edificación Integrada.  ARTÍCULO 208. Incentivos Económicos para los Inmuebles de Conservación de Nivel Conservación Integral, Intervención Restringida, Reestructuración.</t>
  </si>
  <si>
    <t>2. ACTUACIONES Y TRATAMIENTOS URBANISTICOS: Las que reservan áreas para la construcción de redes primarias de infraestructura vial y de servicios públicos</t>
  </si>
  <si>
    <t xml:space="preserve">ARTICULO 301. Sistema de Infraestructura Básica y Complementaria.  1. Subsistema de Espacio Público.  ARTICULO 302. Subsistema de Espacio Público.  ARTICULO 303. Clasificación del Subsistema de Espacio Público.  ARTICULO 304. Elementos Constitutivos Naturales y Construidos.  ARTICULO 305. Elementos Constitutivos Artificiales o Construidos.  ARTICULO 306. Elementos Complementarios.   ARTICULO 307. Administración, Mantenimiento y Aprovechamiento Económico del Espacio Público.  </t>
  </si>
  <si>
    <t>ARTICULO 84. Sistema de Movilidad. ARTICULO 85. Componentes del Sistema de Movilidad.                                                                                                                                                                                                                                                ARTICULO 86. Subsistema Vial y Vial Peatonal.                                                                                                                                                                                                                                                                 ARTICULO 87. Modelo Concéntrico Jerarquizado - Anillos Viales                                                                                                                                                                                                                  ARTICULO 55. Subsistema de Servicios Públicos Domiciliarios.                                                                                                         ARTICULO 56. Componentes del Subsistema de Servicios Públicos Domiciliarios.</t>
  </si>
  <si>
    <t>ARTICULO 21. Instrumentos de Planificación Local. Son instrumentos de planificación local:
1. Unidades de Actuación Urbanística.
2. Planes Parciales.
3. Unidades de Planificación Rural</t>
  </si>
  <si>
    <t>ARTICULO 132. Acciones Estratégicas del Área Urbana.  1. PLANES PARCIALES
a. Plan Parcial Loma Tescual.
b. Plan Parcial Sector Sena – Corponariño - Ingeominas.
c. Plan Parcial de Renovación Sector Potrerillo.
d. Plan Parcial Zona de Expansión Nororiental Aranda.
e. Plan Parcial Zona de Expansión Sur Jamondino.
f. Plan Parcial Bavaria.                                                                                                                                                                                                                                                                                                                 ARTICULO 133. Planes Parciales.                                                                                                                                                                                                                                                                                              ARTICULO 140. Disposiciones Generales para Planes Parciales.</t>
  </si>
  <si>
    <t xml:space="preserve">ARTICULO 123. Componentes del Sistema de Recursos Naturales y Ambientales.  ARTICULO 124. Subsistema Hídrico.  ARTICULO 125. Subsistema Orográfico.  ARTICULO 126. Subsistema de Arbolado Urbano. </t>
  </si>
  <si>
    <t xml:space="preserve">ARTICULO 127. Sistema de Amenazas y Riesgos.  ARTICULO 128. Componentes del Sistema de Amenazas y Riesgos. 1. Subsistema de Amenazas Naturales.  2. Subsistema de Amenazas Antrópicas.  ARTÍCULO 129. Subsistema de Amenazas Naturales.     ARTÍCULO 130. Subsistema de Amenazas Antrópicas.  ARTICULO 131. Áreas de Riesgo no Mitígable.  </t>
  </si>
  <si>
    <t xml:space="preserve">ARTICULO 331. Sistema de Amenazas y Riesgos.                            ARTICULO 332. Componentes del Sistema de Amenazas y Riesgos. El sistema de amenazas y riesgos está compuesto por los siguientes subsistemas:                                                                                                                                                                                                                                        1. Subsistema de Amenazas Naturales. Se clasifica en:
- Amenaza Geológica: Volcánica, Sísmica y Remoción de Masas                                                                                                                                                                                                                               - Amenaza Metereologica: Sequía, Heladas Y Niebla.
- Amenaza Hidrológica: Inundaciones Fluviales Y Avenidas Torrenciales.
2. Subsistema de Amenazas Antrópicas. Se clasifica en:
- Amenaza por Deforestación
- Amenaza por Incendios Forestales
- Amenaza por Erosión
- Amenaza por Presencia de Socavones
- Amenaza por Líneas de Conducción Eléctrica
- Amenaza Tecnológica             </t>
  </si>
  <si>
    <t xml:space="preserve">ARTICULO 331. Sistema de Amenazas y Riesgos.                                              ARTICULO 332. Componentes del Sistema de Amenazas y Riesgos. El sistema de amenazas y riesgos está compuesto por los siguientes subsistemas:                                                                                                                                                                                                                                        1. Subsistema de Amenazas Naturales. Se clasifica en:
- Amenaza Geológica: Volcánica, Sísmica y Remoción de Masas                                                                                                                                                                                                                                                                                                                                                                              - Amenaza Metereologica: Sequía, Heladas Y Niebla.
- Amenaza Hidrológica: Inundaciones Fluviales Y Avenidas Torrenciales.
2. Subsistema de Amenazas Antrópicas. Se clasifica en:
- Amenaza por Deforestación
- Amenaza por Incendios Forestales
- Amenaza por Erosión
- Amenaza por Presencia de Socavones
- Amenaza por Líneas de Conducción Eléctrica
- Amenaza Tecnológica             </t>
  </si>
  <si>
    <t>ARTÍCULO 192. Tratamiento de Conservación.  ARTÍCULO 193. Aplicación del Tratamiento de Conservación.</t>
  </si>
  <si>
    <r>
      <rPr>
        <b/>
        <sz val="20"/>
        <rFont val="Arial Narrow"/>
        <family val="2"/>
      </rPr>
      <t>ARTICULO 122. Sistema de Recursos Naturales y Ambientales</t>
    </r>
    <r>
      <rPr>
        <sz val="20"/>
        <rFont val="Arial Narrow"/>
        <family val="2"/>
      </rPr>
      <t xml:space="preserve">. Es el conjunto de elementos naturales y ambientales que por su valor ecológico, por los beneficios directos a la población, al desarrollo municipal y por la factibilidad de manejo, demandan prioridad para su protección, conservación y uso racional. El sistema de recursos naturales y ambientales se espacializa en el Plano No. 9 con sus respectivas convenciones.  </t>
    </r>
    <r>
      <rPr>
        <b/>
        <sz val="20"/>
        <rFont val="Arial Narrow"/>
        <family val="2"/>
      </rPr>
      <t>PLANO 9.                                                                                                                                                                                            TITULO III – COMPONENTE RURAL DEL POT – CAPITULO 3 - SISTEMAS ESTRUCTURANTES COMO PARTE DE LOS ELEMENTOS ESTRUCTURANTES DEL ÁREA RURAL ARTICULO 290 Sistema de Recursos Naturales y Ambientales. Es el conjunto de elementos naturales que por sus valores ecológicos, culturales e históricos, y por los beneficios directos que ofrecen a la población y al desarrollo del municipio, demandan prioridad para su protección y conservación. El sistema de recursos naturales y ambientales se espacializa en el Plano No. 21 con sus respectivas convenciones.</t>
    </r>
  </si>
  <si>
    <t>ARTÍCULO 16. Planes, Programas y Proyectos del Plan de Ordenamiento Territorial: Pasto 2011 - Realidad Posible.</t>
  </si>
  <si>
    <t xml:space="preserve">SERVICIOS PUBLICOS. </t>
  </si>
  <si>
    <t>AMENAZAS Y RIESGOS.</t>
  </si>
  <si>
    <t xml:space="preserve">VIAS Y TRANSPORTE. </t>
  </si>
  <si>
    <t xml:space="preserve">ESPACIO PUBLICO. </t>
  </si>
  <si>
    <t>DEFINIDOS EN EQUIPAMIENTOS</t>
  </si>
  <si>
    <t>NO SE DEFINEN</t>
  </si>
  <si>
    <t>E10</t>
  </si>
  <si>
    <t>O11</t>
  </si>
  <si>
    <t>E11</t>
  </si>
  <si>
    <t>ACUERDO 026 DE 2009. Art.9. Modelo General del POT: 1. Espacio Regional: Pasto como centro de integración pacífico - andino-amazónico. 2. Espacio subregional: Integrado por Pasto y su interrelación con los municipios situados en torno al Volcán Galeras(La Florida, Sandoná, Consaca y Yacuanquer), y los municipios de El Tambo, Buesaco, Chachagui y Tangua. 3. Espacio local: A. Area Urbana: Ciudad reestructurada en su organización fisico espacial, consolidada, continua, equilibrada, dinámica, habitable y monocéntrica que articula las áreas central y suroriental con dos ejes estructurantes: el corredor oriental y corredor occidental. B. Area rural: estructura protegida en sus recursos naturales y ecosistemas estratégicos; productiva en los sectores agrícola, pecuario, forestal, pesquero, minero, agroindustrial, ecoturístico y artesanal; multicéntrica, interrelacionada en armonía y complementariedad con el área urbana. Impulsa el desarrollo de los principales centros poblados mediante los sistemas estructurantes: Ecológico-estratégico y ambiental, productivo, paisajistico-ecoturístico,infraestructura básica complementaria y amenazas y riesgos con sus respectivos subsistemas.</t>
  </si>
  <si>
    <r>
      <rPr>
        <b/>
        <sz val="28"/>
        <rFont val="Arial Narrow"/>
        <family val="2"/>
      </rPr>
      <t>ELEMENTOS DE LA VISIÓN</t>
    </r>
    <r>
      <rPr>
        <b/>
        <sz val="20"/>
        <rFont val="Arial Narrow"/>
        <family val="2"/>
      </rPr>
      <t xml:space="preserve">
</t>
    </r>
  </si>
  <si>
    <r>
      <rPr>
        <b/>
        <sz val="28"/>
        <rFont val="Arial Narrow"/>
        <family val="2"/>
      </rPr>
      <t>OBJETIVOS</t>
    </r>
    <r>
      <rPr>
        <b/>
        <sz val="18"/>
        <rFont val="Arial Narrow"/>
        <family val="2"/>
      </rPr>
      <t xml:space="preserve">
</t>
    </r>
  </si>
  <si>
    <t>MUNICIPIO:  PASTO</t>
  </si>
  <si>
    <r>
      <rPr>
        <b/>
        <sz val="28"/>
        <rFont val="Arial Narrow"/>
        <family val="2"/>
      </rPr>
      <t>ESTRATEGIAS</t>
    </r>
    <r>
      <rPr>
        <b/>
        <sz val="20"/>
        <rFont val="Arial Narrow"/>
        <family val="2"/>
      </rPr>
      <t xml:space="preserve">
</t>
    </r>
  </si>
  <si>
    <r>
      <rPr>
        <b/>
        <sz val="28"/>
        <rFont val="Arial Narrow"/>
        <family val="2"/>
      </rPr>
      <t>MODELO DE OCUPACION DEL TERRITORIO</t>
    </r>
    <r>
      <rPr>
        <b/>
        <sz val="20"/>
        <rFont val="Arial Narrow"/>
        <family val="2"/>
      </rPr>
      <t xml:space="preserve">
</t>
    </r>
  </si>
  <si>
    <t>RECURSOS</t>
  </si>
  <si>
    <t>PROGRAMAS Y/O PROYECTOS</t>
  </si>
  <si>
    <t xml:space="preserve">ARTICULO 24. Sistemas Estructurantes Urbanos: Naturales y Creados. Son sistemas estructurantes del suelo urbano del Municipio de Pasto:
1. SISTEMA DE INFRAESTRUCTURA BÁSICA Y COMPLEMENTARIA
a. Subsistema de Equipamientos.
b. Subsistema de Servicios Públicos Domiciliarios.
2. SISTEMA DE ESPACIO PÚBLICO
a. Subsistema de Elementos Constitutivos del Espacio Público.
b. Subsistema de Elementos Complementarios del Espacio Público.
c. Subsistema de Áreas y Elementos Patrimoniales del Espacio Público.
d. Subsistema de Espacio Público para Carnaval de Negros y Blancos.
3. SISTEMA DE MOVILIDAD
a. Subsistema Vial y Vial Peatonal.
b. Subsistema de Transporte.
c. Subsistema de Estacionamientos.
d. Subsistema de Regulación y Control de Tránsito.                                                                                                                                                                                                                                                                                                                                                                                                                                                                                                                                                                                                                ARTICULO 22. Proyectos Urbanos. Son proyectos especiales que desarrollan los contenidos, estrategias y objetivos propuestos en el presente acuerdo:
1. Proyectos de Renovación Urbana.
2. Desarrollo y Construcción Prioritaria.
3. Macroproyectos Urbanos.
4. Vivienda Social.                                                                                                                                                                                                                                                                                                                                                                                                                                                                                                                                                                                                                                                                                                                     ARTÍCULO 243. Vivienda Social   </t>
  </si>
  <si>
    <t>ARTICULO 315. Sistema de Movilidad. Plano No. 26    ARTICULO 316. Clasificación del Sistema de Movilidad     ARTICULO 317. Subsistema Vial. El subsistema vial es el conjunto de carreteras, caminos, senderos, entre las que se encuentran: vías arteriales o de primer orden, vías intermunicipales o de segundo orden, malla vial de cabeceras corregimentales, vías radiales corregimentales, vías rurales principales, vías rurales secundarias, vías interveredales y caminos verdes.    1. Vías Arteriales o de Primer Orden.  a. Variante Paso Nacional por Pasto.  b. Vías Nacionales.  c. Vías Umbrales  2. Vías Intermunicipales o de Segundo Orden..    3. Vías Veredales o de Tercer Orden.  a. Vías Radiales Corregimentales.  b. Vías Rurales Principales.  c. Vías Rurales    Artículo 318. Malla Vial para Cabeceras Corregimentales. Es la estructura conformada por, al menos, una vía principal con características de Vía Colectora, que atraviese o que forme un circuito interno o periférico a la cabecera corregimental que actúe como soporte funcional; y las vías adyacentes o complementarias que constituyen la red vial, con características de Vías Locales, para garantizar así la funcionalidad de la cabecera con el entorno corregimental. Las vías de primer orden que atraviesan las cabeceras corregimentales o centros poblados, no podrán constituirse en su vía principal, siendo necesario plantear una variante.    ARTICULO 321. Subsistema de Transporte.     El servicio de transporte rural recorrerá, en el área urbana, las vías que le permitan integrarse al sistema estratégico de transporte público colectivo de la ciudad, al terminal de transporte, a las plazas de mercado y a las zonas determinadas específicamente para el transporte mixto PARÁGRAFO: La Secretaria de Tránsito y Transporte o la entidad que haga sus veces reglamentará los recorridos, que en ningún caso podrá contemplar el paso por el centro de la ciudad   ARTICULO 322. Subsistema de Estacionamientos    Artículo 323. Redes de Estacionamientos en Centros Poblados.  2. Estacionamientos Públicos.  2. Zonas Azules.  3. Estacionamientos en Espacios Privados.  Artículo 324. Restricción a Estacionamientos  Artículo 325. Subsistema de Regulación y Control de Tránsito</t>
  </si>
  <si>
    <t>ARTICULO 122. Sistema de Recursos Naturales y Ambientales. Es el conjunto de elementos naturales y ambientales que por su valor ecológico, por los beneficios directos a la población, al desarrollo municipal y por la factibilidad de manejo, demandan prioridad para su protección, conservación y uso racional. El sistema de recursos naturales y ambientales se espacializa en el Plano No. 9 con sus respectivas convenciones.  PLANO 9.                                                                                                                                                                                            TITULO III – COMPONENTE RURAL DEL POT – CAPITULO 3 - SISTEMAS ESTRUCTURANTES COMO PARTE DE LOS ELEMENTOS ESTRUCTURANTES DEL ÁREA RURAL ARTICULO 290 Sistema de Recursos Naturales y Ambientales. Es el conjunto de elementos naturales que por sus valores ecológicos, culturales e históricos, y por los beneficios directos que ofrecen a la población y al desarrollo del municipio, demandan prioridad para su protección y conservación. El sistema de recursos naturales y ambientales se espacializa en el Plano No. 21 con sus respectivas convenciones.</t>
  </si>
  <si>
    <t xml:space="preserve"> ARTÍCULO 16 TITULO I CAPITULO 1. Planes, Programas y Proyectos del Plan de Ordenamiento Territorial: Pasto 2011 - Realidad Posible.Plan de vivienda de interés social: alternativa digna para un hábitat humano. Programa: Construcción y mejoramiento de vivienda social. Proyectos:
- Construcción, mejoramiento y adecuación de vivienda social en el Municipio de Pasto con garantía de servicios públicos domiciliarios, equipamiento y urbanismo.
- Construcción, mejoramiento y adecuación de vivienda social para población vulnerable, desplazada, en procesos de reinserción y/o reintegración.
- Mejoramiento urbanístico de asentamientos subnormales.
- Implementación de proyectos de integración inmobiliaria.
- Implementación de proyectos de Renovación Urbana.
- Creación y puesta en funcionamiento del Banco de Materiales
- Creación y puesta en funcionamiento del Banco de Tierras.
- Definición e implementación de metodologías para la asignación de vivienda de interés social.
- Orientación y asesoría técnica integral a proyectos de vivienda de interés social.
- Mejoramiento de vivienda ubicada en barrios subnormales</t>
  </si>
  <si>
    <t>ARTICULO 22. Proyectos Urbanos. Son proyectos especiales que desarrollan los contenidos, estrategias y objetivos propuestos en el presente acuerdo:
1. Proyectos de Renovación Urbana.
2. Desarrollo y Construcción Prioritaria.
3. Macroproyectos Urbanos.
4. Vivienda Social.</t>
  </si>
  <si>
    <t xml:space="preserve">ARTICULO 137. Plan Parcial Zona de Expansión Nororiental Aranda. 1. Objetivo. Incorporar el suelo de expansión a suelo urbano en el sector nororiental de la ciudad, desarrollando sistemas locales de espacio público, movilidad, equipamiento urbano, recursos naturales y servicios públicos integrados a la vivienda social y de otros tipos.                     ARTICULO 138. Plan Parcial Zona de Expansión Sur Jamondino. 1. Objetivo.
Incorporar el suelo de expansión a suelo urbano en el sector sur de la ciudad, desarrollando sistemas locales de espacio público, movilidad, equipamiento
urbano, recursos naturales y servicios públicos integrados a la vivienda social y de otros tipos.                                                                                                                                                                                                                                 </t>
  </si>
  <si>
    <t>ARTICULO 317. Subsistema Vial. El subsistema vial es el conjunto de carreteras, caminos, senderos, entre las que se encuentran: vías arteriales o de primer orden, vías intermunicipales o de segundo orden, malla vial de cabeceras corregimentales, vías radiales corregimentales, vías rurales principales, vías rurales secundarias, vías   interveredales y caminos verdes.      1. Vías Arteriales o de Primer Orden.  a. Variante Paso Nacional por Pasto.  b. Vías Nacionales.  c. Vías Umbrales.      2. Vías Intermunicipales o de Segundo Orden.   3. Vías Veredales o de Tercer Orden.  a. Vías Radiales Corregimentales.  b. Vías Rurales Principales.  c. Vías Rurales Secundarias.  d. Vías Interveredales.  e. Caminos Verdes. f. Ciclo – Ruta</t>
  </si>
  <si>
    <t>1. Acueducto
2. Alcantarillado.Infraestructura de la red local de recolección de aguas servidas e interceptores,constituida por plantas de tratamiento, lagunas de oxidación, redes de conducción y demás elementos que evitan los vertimientos directos o indirectos, puntuales o no puntuales de aguas servidas a los cuerpos y corrientes de agua del territorio municipal. La infraestructura del alcantarillado pluvial está constituida por el conjunto de canales, colectores y estaciones de descarga final para el manejo y control de las aguas lluvias en la ciudad.
3. Energía Eléctrica y Alumbrado Público.                                                                                                                                                                                                                                                          4. Servicio de Gas.
5. Servicio de Telecomunicaciones.
6. Servicio de Aseo.</t>
  </si>
  <si>
    <r>
      <rPr>
        <sz val="14"/>
        <rFont val="Arial Narrow"/>
        <family val="2"/>
      </rPr>
      <t xml:space="preserve">El Manejo de Residuos Sólidos se hará a través de:  Reciclaje: Proceso de selección y recuperación de materiales
susceptibles de aprovechamiento o transformación en nuevos
productos.
b. Transporte. En condiciones que permitan la preservación del medio
ambiente y en concordancia con las normas establecidas en el Código
Nacional de Transito.
c. Disposición final:
- Residuos Sólidos: Proceso de aislar y confinar los residuos sólidos,
no aprovechables en forma definitiva en lugares especialmente
seleccionados y diseñados para evitar la contaminación y los daños o
riesgos a la salud humana y al ambiente, en concordancia con la
normatividad nacional y el PGIRS del Municipio de Pasto.
- Residuos Hospitalarios y Similares: Las instituciones prestadoras
de servicios de salud, garantizaran la adecuada recolección,
transporte, acopio y disposición final de residuos biomédicos y
peligrosos en una celda especial ubicada en el Relleno Sanitario
Antanas, la cual debe cumplir requisitos técnicos, ambientales y
sociales, de ubicación, instalación, operación y cierre exigidos por el
Ministerio de Ambiente, Vivienda y Desarrollo Territorial,
CORPONARIÑO o la autoridad ambiental  competente la autoridad ambiental competente, en concordancia con lo establecido en la Resolución No. 0058 de 2002 y demás normas
que la modifiquen o sustituyan.
</t>
    </r>
    <r>
      <rPr>
        <b/>
        <sz val="14"/>
        <rFont val="Arial Narrow"/>
        <family val="2"/>
      </rPr>
      <t xml:space="preserve">
</t>
    </r>
  </si>
  <si>
    <r>
      <rPr>
        <b/>
        <sz val="22"/>
        <rFont val="Arial Narrow"/>
        <family val="2"/>
      </rPr>
      <t>ARTICULO 50. Por su Naturaleza.</t>
    </r>
    <r>
      <rPr>
        <sz val="22"/>
        <rFont val="Arial Narrow"/>
        <family val="2"/>
      </rPr>
      <t xml:space="preserve">
</t>
    </r>
    <r>
      <rPr>
        <b/>
        <sz val="22"/>
        <rFont val="Arial Narrow"/>
        <family val="2"/>
      </rPr>
      <t>1. Equipamiento Económico:                                                                                                                                                                                                                                   a. Parque Industrial. E</t>
    </r>
    <r>
      <rPr>
        <sz val="22"/>
        <rFont val="Arial Narrow"/>
        <family val="2"/>
      </rPr>
      <t>s el Conjunto de industrias afines o
complementarias con condiciones comunes de ubicación,
infraestructura, equipamiento y servicios, que cuenta con un sistema de zonificación interna de los usos permitidos en el predio o predios en que se localizan, sometidos al régimen de propiedad horizontal.</t>
    </r>
    <r>
      <rPr>
        <b/>
        <sz val="22"/>
        <rFont val="Arial Narrow"/>
        <family val="2"/>
      </rPr>
      <t xml:space="preserve">
b. Central de Abastos: I</t>
    </r>
    <r>
      <rPr>
        <sz val="22"/>
        <rFont val="Arial Narrow"/>
        <family val="2"/>
      </rPr>
      <t>nfraestructura destinada al acopio de
productos agrícolas y pecuarios con el fin de ser omercializados</t>
    </r>
    <r>
      <rPr>
        <b/>
        <sz val="22"/>
        <rFont val="Arial Narrow"/>
        <family val="2"/>
      </rPr>
      <t xml:space="preserve">.
c. Mercados: </t>
    </r>
    <r>
      <rPr>
        <sz val="22"/>
        <rFont val="Arial Narrow"/>
        <family val="2"/>
      </rPr>
      <t>Tejar, Dos Puentes, Anganoy y Potrerillo.</t>
    </r>
    <r>
      <rPr>
        <b/>
        <sz val="22"/>
        <rFont val="Arial Narrow"/>
        <family val="2"/>
      </rPr>
      <t xml:space="preserve">
d. Central de Sacrificio Frigovito y Plaza de Ferias: </t>
    </r>
    <r>
      <rPr>
        <sz val="22"/>
        <rFont val="Arial Narrow"/>
        <family val="2"/>
      </rPr>
      <t>Ubicados en el sector de Jongovito.</t>
    </r>
    <r>
      <rPr>
        <b/>
        <sz val="22"/>
        <rFont val="Arial Narrow"/>
        <family val="2"/>
      </rPr>
      <t xml:space="preserve">
</t>
    </r>
    <r>
      <rPr>
        <sz val="22"/>
        <rFont val="Arial Narrow"/>
        <family val="2"/>
      </rPr>
      <t xml:space="preserve">
</t>
    </r>
  </si>
  <si>
    <r>
      <t xml:space="preserve">b equipamento educacion: </t>
    </r>
    <r>
      <rPr>
        <sz val="22"/>
        <rFont val="Arial Narrow"/>
        <family val="2"/>
      </rPr>
      <t xml:space="preserve">son equipamientos especializados para el desarrollo de actividades destinadas a la formación humana e intelectual de los ciudadanos, con el objetivo de proporcionar capacitación para el desempeño de actividades calificadas, entre ellos se encuentran: Jardines infantiles y preescolares, básica primaria, básica secundaria, técnica, tecnológica y educación superior.                                                                                                                                                                                                                                  </t>
    </r>
    <r>
      <rPr>
        <b/>
        <sz val="22"/>
        <rFont val="Arial Narrow"/>
        <family val="2"/>
      </rPr>
      <t xml:space="preserve">c. Equipamiento de Bienestar Social.  </t>
    </r>
    <r>
      <rPr>
        <sz val="22"/>
        <rFont val="Arial Narrow"/>
        <family val="2"/>
      </rPr>
      <t xml:space="preserve">Entre otros se encuentran las instituciones inscritas al Sistema Nacional de Discapacidad y al Sistema de Bienestar Familiar, Amparo de
Ancianos San José, Centro de Rehabilitación Santo Ángel, CEHANI, ASOMINAR, ASORNAR, Asociación para el Desarrollo Campesino.
</t>
    </r>
  </si>
  <si>
    <r>
      <rPr>
        <b/>
        <sz val="22"/>
        <rFont val="Arial Narrow"/>
        <family val="2"/>
      </rPr>
      <t>d. equipamento de cultura</t>
    </r>
    <r>
      <rPr>
        <sz val="22"/>
        <rFont val="Arial Narrow"/>
        <family val="2"/>
      </rPr>
      <t>: De acuerdo a la naturaleza de la actividad, la función de la dimensión, el
campo y área de desarrollo, los equipamientos culturales se clasifican en:
- Equipamientos especializados en arte:
Son los espacios y edificaciones destinadas a la creación, formación e
investigación de música, danza, arte dramático, artes plásticas,
literatura y audiovisuales. Salas de exposición para la circulación y
exhibición de artes plásticas, entre las que se encuentran: Paraninfo de
la Universidad de Nariño; Universidad Cooperativa, Palatino Facultad de
Artes de la Universidad de Nariño.
- Equipamientos especializados en cultura:
Son los espacios y edificaciones cuya función es la preservación y</t>
    </r>
  </si>
  <si>
    <r>
      <rPr>
        <b/>
        <sz val="22"/>
        <rFont val="Arial Narrow"/>
        <family val="2"/>
      </rPr>
      <t>e. Equipamiento Religioso.. f. Equipamiento Deportivo.  b. Seguridad Ciudadana, Defensa y Justicia:</t>
    </r>
    <r>
      <rPr>
        <sz val="22"/>
        <rFont val="Arial Narrow"/>
        <family val="2"/>
      </rPr>
      <t>Son equipamientos destinados a la salvaguarda de las personas, de sus bienes y honra; defensa de la soberanía nacional y mantenimiento del orden; centros de rehabilitación o retención y centros penitenciarios, entre los que se encuentran:
- Policía Nacional Comando Nariño y Distrito Pasto.
- Centros de Atención Inmediata “CAI”: Morasurco, el Dorado, Tamasagra, Bomboná, el Obrero, Granada, Colegio C.C.P., Potrerillo, Chambú, Santa Mónica, Popular, Simón Bolívar, 20 de Julio, San Agustín, Corazón de Jesús.
- SIJIN ubicada en el barrio El Tejar.GAULA.
- Batallón Batalla de Boyacá.
- Departamento Administrativo de Seguridad “DAS”.
- Cárcel Judicial.
- Palacio de Justicia</t>
    </r>
  </si>
  <si>
    <r>
      <rPr>
        <b/>
        <sz val="22"/>
        <rFont val="Arial Narrow"/>
        <family val="2"/>
      </rPr>
      <t>3. Equipamiento Institucional. a. Mantenimiento y Limpieza b. Seguridad Ciudadana, Defensa y Justicia:</t>
    </r>
    <r>
      <rPr>
        <sz val="22"/>
        <rFont val="Arial Narrow"/>
        <family val="2"/>
      </rPr>
      <t>Son equipamientos destinados a la salvaguarda de las personas, de sus bienes y honra; defensa de la soberanía nacional y mantenimiento del orden; centros de rehabilitación o retención y centros penitenciarios, entre los que se encuentran:
- Policía Nacional Comando Nariño y Distrito Pasto.
- Centros de Atención Inmediata “CAI”: Morasurco, el Dorado, Tamasagra, Bomboná, el Obrero, Granada, Colegio C.C.P., Potrerillo, Chambú, Santa Mónica, Popular, Simón Bolívar, 20 de Julio, San Agustín, Corazón de Jesús.
- SIJIN ubicada en el barrio El Tejar.GAULA.
- Batallón Batalla de Boyacá.
- Departamento Administrativo de Seguridad “DAS”.
- Cárcel Judicial.
- Palacio de Justicia</t>
    </r>
  </si>
  <si>
    <r>
      <t xml:space="preserve">Bomberos Voluntarios: Ubicados en tres estaciones:
Primera estación: ubicada en la zona central, sobre la avenida Santander.
Segunda estación: ubicada en la calle 16 sector barrio Miraflores.
Tercera estación: Ubicada en el Almacén Éxito.
Defensa Civil y Cruz Roja.                                    </t>
    </r>
    <r>
      <rPr>
        <b/>
        <sz val="22"/>
        <rFont val="Arial Narrow"/>
        <family val="2"/>
      </rPr>
      <t xml:space="preserve"> c. Servicios Funerarios.  d. Administración Pública</t>
    </r>
  </si>
  <si>
    <r>
      <rPr>
        <b/>
        <sz val="22"/>
        <rFont val="Arial Narrow"/>
        <family val="2"/>
      </rPr>
      <t xml:space="preserve">4. Equipamiento Físico. </t>
    </r>
    <r>
      <rPr>
        <sz val="22"/>
        <rFont val="Arial Narrow"/>
        <family val="2"/>
      </rPr>
      <t>Son elementos necesarios para la interrelación de los usos urbanos, incluye redes viales y de servicios públicos, el ornato y el amoblamiento urbano entre otros, los cuales se desarrollan en los sistemas de Movilidad y Espacio Publico.</t>
    </r>
  </si>
  <si>
    <t>SUELO Desarrollo y Construcción Prioritaria</t>
  </si>
  <si>
    <t>ARTÍCULO 182. Tratamiento de Preservación.                                                                                                                                                                                                                                                                        ARTÍCULO 185. Tratamiento de Restauración y Recuperación.</t>
  </si>
  <si>
    <t>ARTÍCULO 181. Tratamientos del Suelo Urbano de Protección. En el suelo urbano de protección se aplican los siguientes tratamientos:
1. Preservación.
2. Restauración y Recuperación.
3. Prevención.</t>
  </si>
  <si>
    <t>ARTICULO 191. Tratamientos en Suelo Urbano Urbanizado o Urbanizable.  1. Conservación
2. Consolidación 3. Desarrollo
4. Desarrollo Especial Ambiental
5. Redesarrollo
6. Renovación Urbana
7. Mejoramiento Integral
8. Mitigación</t>
  </si>
  <si>
    <r>
      <t xml:space="preserve">ARTÍCULO 226. Áreas Morfológicas Homogéneas Urbanas.           PLANO NO.14                                                                                                                                                                                      </t>
    </r>
    <r>
      <rPr>
        <sz val="14"/>
        <rFont val="Arial Narrow"/>
        <family val="2"/>
      </rPr>
      <t xml:space="preserve"> 1. Centro Histórico.
2. Plaza del Carnaval.
3. Centro Extendido.
4. Área Sur Occidental Inmediata- Avenida Panamericana.
5. Área Sur Occidental Periférica – Avenida Panamericana.
6. Área Anexa al Eje Avenida Chile.
7. Área Nor Occidental Inmediata – Avenida Panamericana.
8. Área Anexa al Eje Avenida Estudiantes.
9. Área Nor Occidental Periférica- Avenida Panamericana.
10. Área Anexa al Eje Avenida Torobajo (desde Glorieta Banderas).
11. Área Juanoy.
12. Área Margen Derecha Rió Pasto (Vista Hermosa y Guacala).
13. Área Inmediata Loma del Centenario.                                                                                                                                                                                                                                                                                                                                                                                                                                                                                                  14. Área Oriental Inmediata Avenida Santander - Avenida Colombia.
15. Área Oriental Inmediata Bavaria (P.P.B.).
16. Área Oriental Periférica y Aranda.
17. Área Sector SENA CORPONARIÑO.
18. Área Inmediata vía salida oriente Margen Izquierdo.
19. Área Sur Oriental Potrerillo.
20. Área Sur Oriental Periférico – Barrios Sur Orientales.
21. Área de Influencia Amenaza Volcánica Media.</t>
    </r>
  </si>
  <si>
    <t xml:space="preserve">ARTICULO 181. Tratamientos del suelo urbano de protección.  En el suelo urbano de protección se aplican los siguientes tratamientos: 
1. Preservación. 
2. Restauración y Recuperación. 
3. Prevención
</t>
  </si>
  <si>
    <t>ARTICULO 23. Elementos Estructurales del Territorio Municipal. Son elementos estructurales del territorio municipal, los sistemas estructurantes y las acciones estratégicas urbanas y rurales.                                                                                                                                                                                                                                                                                                                                     ARTICULO 25. Sistemas Estructurantes Rurales: Naturales y Creados                                                                                                                                                                                                                                                                                                                                                                                                                                             ARTÍCULO 143. Plan Maestro de Espacio Público</t>
  </si>
  <si>
    <r>
      <t xml:space="preserve">ARTICULO 280. </t>
    </r>
    <r>
      <rPr>
        <sz val="18"/>
        <rFont val="Arial Narrow"/>
        <family val="2"/>
      </rPr>
      <t xml:space="preserve">Clasificación del Suelo de Desarrollo Restringido </t>
    </r>
    <r>
      <rPr>
        <b/>
        <sz val="18"/>
        <rFont val="Arial Narrow"/>
        <family val="2"/>
      </rPr>
      <t xml:space="preserve">                                                                                                                                                                     PARÁGRAFO PRIMERO: </t>
    </r>
    <r>
      <rPr>
        <sz val="18"/>
        <rFont val="Arial Narrow"/>
        <family val="2"/>
      </rPr>
      <t>En las áreas de los corredores viales de primer y segundo orden ubicadas en suelo de protección, prevalecerán las normas aplicables a los suelos de protección establecidas en el presente  acuerdo.</t>
    </r>
    <r>
      <rPr>
        <b/>
        <sz val="18"/>
        <rFont val="Arial Narrow"/>
        <family val="2"/>
      </rPr>
      <t xml:space="preserve">         </t>
    </r>
    <r>
      <rPr>
        <sz val="18"/>
        <rFont val="Arial Narrow"/>
        <family val="2"/>
      </rPr>
      <t xml:space="preserve"> </t>
    </r>
    <r>
      <rPr>
        <b/>
        <sz val="18"/>
        <rFont val="Arial Narrow"/>
        <family val="2"/>
      </rPr>
      <t xml:space="preserve">                                                                                                                                                                                                                                                                                                          PARÁGRAFO SEGUNDO: </t>
    </r>
    <r>
      <rPr>
        <sz val="18"/>
        <rFont val="Arial Narrow"/>
        <family val="2"/>
      </rPr>
      <t xml:space="preserve">La planificación de las cabeceras corregimentales y centros poblados, se desarrollara a través de unidades de planificación rural, cuyo contenido deberá ajustarse a las disposiciones establecidas en el presente Acuerdo y en la normatividad nacional vigente, con excepción de aquellos que se encuentren en zonas de riesgo no mitigable, espacializadas en el plano No. 25D con sus respetivas convenciones.                                                                                                                                                  </t>
    </r>
    <r>
      <rPr>
        <b/>
        <sz val="18"/>
        <rFont val="Arial Narrow"/>
        <family val="2"/>
      </rPr>
      <t>ARTICULO 362. Áreas de Actividad en Suelo Rural.</t>
    </r>
    <r>
      <rPr>
        <sz val="18"/>
        <rFont val="Arial Narrow"/>
        <family val="2"/>
      </rPr>
      <t xml:space="preserve"> Son áreas del suelo rural especializadas en el plano 28 delimitadas con el objeto de definirles los usos del suelo conforme a la vocación y aptitud de cada sector y en función del modelo de ordenamiento territorial para el suelo rural.  </t>
    </r>
    <r>
      <rPr>
        <b/>
        <sz val="18"/>
        <rFont val="Arial Narrow"/>
        <family val="2"/>
      </rPr>
      <t xml:space="preserve">  8. Área de los centros poblados y cabeceras corregimentales</t>
    </r>
  </si>
  <si>
    <t>RURAL</t>
  </si>
  <si>
    <t>URBANO</t>
  </si>
  <si>
    <t>VALOR OBSERVADO
AÑO 2010</t>
  </si>
  <si>
    <t>VALOR OBSERVADO
AÑO 2009</t>
  </si>
  <si>
    <t>VALOR OBSERVADO
AÑO 2008</t>
  </si>
  <si>
    <t>VALOR OBSERVADO
AÑO 2007</t>
  </si>
  <si>
    <t>VALOR OBSERVADO
AÑO 2006</t>
  </si>
  <si>
    <t>VALOR OBSERVADO
AÑO 2005</t>
  </si>
  <si>
    <t>NMCAI</t>
  </si>
  <si>
    <t>Numero de Metros Cuadrados de Centros de Acopio a Intervenir</t>
  </si>
  <si>
    <t>NCAI</t>
  </si>
  <si>
    <t>Numero de Metros Cuadrados de Centros de Acopio Intervenidos (acción referida a Reubicación, Construcción, Adecuación y/o Mantenimiento (según sea el caso) de la infraestructura referida)</t>
  </si>
  <si>
    <t>NMPI</t>
  </si>
  <si>
    <t>Numero de Metros Cuadrados de Plaza de Mercado a Intervenir</t>
  </si>
  <si>
    <t>NPI</t>
  </si>
  <si>
    <t>Numero de Metros Cuadrados de Plaza de Mercado Intervenida (acción referida a Reubicación, Construcción, Adecuación y/o Mantenimiento (según sea el caso) de la infraestructura referida)</t>
  </si>
  <si>
    <t>NMMI</t>
  </si>
  <si>
    <t>Numero de Metros Cuadrados de Matadero a Intervenir</t>
  </si>
  <si>
    <t>NMI</t>
  </si>
  <si>
    <t>Numero de Metros Cuadrados de Matadero Intervenido (acción referida a Reubicación, Construcción, Adecuación y/o Mantenimiento (según sea el caso) de la infraestructura referida)</t>
  </si>
  <si>
    <t>LC</t>
  </si>
  <si>
    <t>Número total de licencias de construcción aprobadas al año</t>
  </si>
  <si>
    <t>NUMERO</t>
  </si>
  <si>
    <t>NPPSE</t>
  </si>
  <si>
    <t>Numero Total de Planes Parciales</t>
  </si>
  <si>
    <t>NPPASE</t>
  </si>
  <si>
    <t xml:space="preserve">Numero de Planes Parciales Adoptados en Suelo de Expansión Urbana </t>
  </si>
  <si>
    <t>NPPSU</t>
  </si>
  <si>
    <t>Numero Total de Planes Parciales en Suelo Urbano</t>
  </si>
  <si>
    <t>NPPASU</t>
  </si>
  <si>
    <t>Numero de Planes Parciales Adoptados en Suelo Urbano</t>
  </si>
  <si>
    <t>AT</t>
  </si>
  <si>
    <t>Número total de Hectáreas del suelo municipal</t>
  </si>
  <si>
    <t>AVIS</t>
  </si>
  <si>
    <t>Área destinada para proyectos de vivienda de interés social</t>
  </si>
  <si>
    <t>ASSa</t>
  </si>
  <si>
    <t>ASSm</t>
  </si>
  <si>
    <t>Número de Hectáreas del suelo Suburbano al año de medición del indicador</t>
  </si>
  <si>
    <t>ASPa</t>
  </si>
  <si>
    <t>ASPm</t>
  </si>
  <si>
    <t>Número de Hectáreas del suelo de protección al año de medición del indicador</t>
  </si>
  <si>
    <t>ASEa</t>
  </si>
  <si>
    <t>ASEm</t>
  </si>
  <si>
    <t>Número de Hectáreas del suelo de expansión urbana al año de medición del indicador</t>
  </si>
  <si>
    <t>ASRa</t>
  </si>
  <si>
    <t>ASRm</t>
  </si>
  <si>
    <t>Número de Hectáreas del suelo rural al año de medición del indicador</t>
  </si>
  <si>
    <t>ASUa</t>
  </si>
  <si>
    <t>ASUm</t>
  </si>
  <si>
    <t>Número de Hectáreas del suelo urbano al año de medición del indicador</t>
  </si>
  <si>
    <t>BDP</t>
  </si>
  <si>
    <t>Numero de Bienes declaradas como Patrimonio</t>
  </si>
  <si>
    <t>BDPI</t>
  </si>
  <si>
    <t>Numero de Bienes declarados como Patrimonio que han sido intervenidos</t>
  </si>
  <si>
    <t>TP</t>
  </si>
  <si>
    <t>Numero de Habitantes del Municipio</t>
  </si>
  <si>
    <t>NCDES</t>
  </si>
  <si>
    <t xml:space="preserve">Número de camas hospitalarias disponibles en el año en establecimientos de salud </t>
  </si>
  <si>
    <t>TPE</t>
  </si>
  <si>
    <t>Numero de habitantes en edad escolar</t>
  </si>
  <si>
    <t>NCCE</t>
  </si>
  <si>
    <t>Numero Total de cupos establecidos en los centros educativos existentes en el municipio</t>
  </si>
  <si>
    <t>VISP</t>
  </si>
  <si>
    <t>Numero de Unidades de Vivienda de Interes Social proyectadas</t>
  </si>
  <si>
    <t>VISC</t>
  </si>
  <si>
    <t>Numero de Unidades de Vivienda de Interes Social Construidas</t>
  </si>
  <si>
    <t>NV</t>
  </si>
  <si>
    <t>Numero total de Viviendas existentes en el municipio</t>
  </si>
  <si>
    <t>NTHM</t>
  </si>
  <si>
    <t xml:space="preserve">Número total de hogares </t>
  </si>
  <si>
    <t>DCUV</t>
  </si>
  <si>
    <t>Numero de Viviendas susceptibles de mejoramiento, es decir que presentan alguna deficiencia en servicios públicos domiciliarios, espacio o estructura de las paredes o pisos</t>
  </si>
  <si>
    <t>ATEPE</t>
  </si>
  <si>
    <t xml:space="preserve">Numero de Metros cuadrados de espacio público efectivo en parques, plazas y zonas verdes </t>
  </si>
  <si>
    <t>LTVM</t>
  </si>
  <si>
    <t>Sumatoria de las longitudes totales de vías 
dentro del municipio (km)</t>
  </si>
  <si>
    <t>NVMp</t>
  </si>
  <si>
    <t xml:space="preserve">Numero de Kilometros de vias municipales proyectadas (Total de Kilometros de vias que conforman el Plan Vial, en las que se incluyen aquellas ya construidas y las que fueron proyectadas) </t>
  </si>
  <si>
    <t>TKVM</t>
  </si>
  <si>
    <t>Numero Total de Kilómetros de vías municipales existentes</t>
  </si>
  <si>
    <t>KVMA</t>
  </si>
  <si>
    <t>Numero de Kilómetros de vías terrestres municipales acondicionadas (Aquellas que mediante su mantenimiento y /o mejoramiento,  han sido habilitadas para el transporte de carga y/o pasajeros)</t>
  </si>
  <si>
    <t>NANP</t>
  </si>
  <si>
    <t>Numero de Hectareas declaradas como Area Natural Protegida</t>
  </si>
  <si>
    <t>NAPM</t>
  </si>
  <si>
    <t xml:space="preserve">Numero de Hectareas declaradas como Area Natural Protegida que han sido intervenidas con tratamientos de conservacion activa, preservacion estricta y /o regeneracion y mejoramiento </t>
  </si>
  <si>
    <t>NVEE</t>
  </si>
  <si>
    <t xml:space="preserve">Numero de horas con prestación del servicio de energia electrica al mes </t>
  </si>
  <si>
    <t>NVCREE</t>
  </si>
  <si>
    <t>Numero de viviendas con conexión a la red de energia electrica</t>
  </si>
  <si>
    <t>TRSP</t>
  </si>
  <si>
    <t>Basura producida (Estimativo de la basura  (en numero de Toneladas) producida en los ultimos doce meses)</t>
  </si>
  <si>
    <t>TRSRS</t>
  </si>
  <si>
    <t>Basura Dispuesta en Relleno Sanitario (Numero de Toneladas de basura dispuestas en relleno sanitario, en los ultimos doce meses).</t>
  </si>
  <si>
    <t>NVSa</t>
  </si>
  <si>
    <t>Numero de Viviendas con servicio de recoleccion de basura</t>
  </si>
  <si>
    <t>MCA</t>
  </si>
  <si>
    <t>Número de metros cúbicos totales de agua servidas</t>
  </si>
  <si>
    <t>MAST</t>
  </si>
  <si>
    <t>Número de metros cúbicos de aguas servidas tratadas al mes</t>
  </si>
  <si>
    <t>NMA</t>
  </si>
  <si>
    <t>Numero de Metros lineales de Alcantarillado</t>
  </si>
  <si>
    <t>NMAs</t>
  </si>
  <si>
    <t xml:space="preserve">Numero de Metros lineales de la Red de alcantarillado que cuenta con sistema independiente de aguas lluvias y aguas negras </t>
  </si>
  <si>
    <t>NVAl</t>
  </si>
  <si>
    <t xml:space="preserve">Numero de Viviendas con conexión a la red de alcantarillado </t>
  </si>
  <si>
    <t>HPA</t>
  </si>
  <si>
    <t xml:space="preserve">Numero de horas con prestación del servicio de acueducto al mes </t>
  </si>
  <si>
    <t>NVa</t>
  </si>
  <si>
    <t>Numero de viviendas con conexión a la red de acueducto</t>
  </si>
  <si>
    <t>NVAt</t>
  </si>
  <si>
    <t>Numero de viviendas que reciben agua tratada</t>
  </si>
  <si>
    <t>Ei</t>
  </si>
  <si>
    <t>Total de edificaciones indispensables existentes en el municipio (hospitales y centros de salud, alcaldía, escuelas y colegios, bomberos, defensa civil, cruz roja)</t>
  </si>
  <si>
    <t>Esr</t>
  </si>
  <si>
    <t>Número de edificaciones indispensables (hospitales y centros de salud, alcaldía, escuelas y colegios, bomberos, defensa civil, cruz roja - Ley 400 de 1997) que cumpla con la norma sismoresistente NSR 98</t>
  </si>
  <si>
    <t>Eas</t>
  </si>
  <si>
    <t>Número de edificaciones indispensables (hospitales y centros de salud, alcaldía, escuelas y colegios, bomberos, defensa civil, cruz roja ) ubicadas en zona de amenaza alta por erupción volcánica</t>
  </si>
  <si>
    <t>NVAs</t>
  </si>
  <si>
    <t>Numero de Viviendas ubicadas en zona de Amenaza alta por sismo</t>
  </si>
  <si>
    <t>Eav</t>
  </si>
  <si>
    <t>NVAv</t>
  </si>
  <si>
    <t>Ear</t>
  </si>
  <si>
    <t>Número de edificaciones indispensables (hospitales y centros de salud, alcaldía, escuelas y colegios, bomberos, defensa civil, cruz roja) ubicadas en zona de amenaza alta por remoción en masa</t>
  </si>
  <si>
    <t>NVAr</t>
  </si>
  <si>
    <t>Eai</t>
  </si>
  <si>
    <t>Número de edificaciones indispensables (hospitales y centros de salud, alcaldía, escuelas y colegios, bomberos, defensa civil, cruz roja - Ley 400 de 1997) ubicadas en zona de amenaza alta por inundación</t>
  </si>
  <si>
    <t>NVAi</t>
  </si>
  <si>
    <t>Er</t>
  </si>
  <si>
    <t xml:space="preserve">Número de edificaciones indispensables (hospitales y centros de salud, alcaldía, escuelas y colegios, bomberos, defensa civil, cruz roja) ubicadas en zona de riesgo no mitigable </t>
  </si>
  <si>
    <t>NVR</t>
  </si>
  <si>
    <t>Numero de Viviendas ubicadas en zona de riesgo no mitigable por inundación, remocion en masa, sismo y/o erupción volcánica</t>
  </si>
  <si>
    <t>Pr</t>
  </si>
  <si>
    <t>Numero de personas ubicadas en zona de riesgo no mitigable por inundación, remocion en masa, sismo y/o erupción volcánica</t>
  </si>
  <si>
    <t>TOTAL</t>
  </si>
  <si>
    <t>IDENTIFICADOR DE VARIABLES</t>
  </si>
  <si>
    <t>VARIABLES</t>
  </si>
  <si>
    <t xml:space="preserve"> EJERCICIO 3 - INDICADORES DE SEGUIMIENTO Y EVALUACION DEL PLAN DE ORDENAMIENTO TERRITORIAL</t>
  </si>
  <si>
    <t>SD</t>
  </si>
  <si>
    <t>991 lt/seg</t>
  </si>
  <si>
    <t>Número de edificaciones indispensables (hospitales y centros de salud, alcaldía, escuelas y colegios, bomberos, defensa civil, cruz roja ) ubicadas en zona de amenaza alta por erupción volcánica.</t>
  </si>
  <si>
    <t>Numero de Viviendas ubicadas en zona de Amenaza por erupción volcánica</t>
  </si>
  <si>
    <t>Numero de Viviendas ubicadas en zona de Amenaza por remoción en masa</t>
  </si>
  <si>
    <t>Numero de Viviendas ubicadas en zona de Amenaza por inundación</t>
  </si>
  <si>
    <t>VARIABLES GENERALES</t>
  </si>
  <si>
    <t>VALOR OBSERVADO
AÑO 2012</t>
  </si>
  <si>
    <t>ALIMENTACION DE VARIABLES</t>
  </si>
  <si>
    <t>Formulación e implementación del plan municipal de agua potable y saneamiento básico para el sector rural</t>
  </si>
  <si>
    <t>Fortalecimiento de organizaciones comunitarias para que administren con criterios técnicos y con sostenibilidad financiera los servicios públicos de agua potable y saneamiento básico</t>
  </si>
  <si>
    <t>Numero de Hectareas del Suelo de expansión Urbana al año de adopción del POT</t>
  </si>
  <si>
    <t>Numero de Hectareas del Suelo de protección al año de adopción del POT</t>
  </si>
  <si>
    <t>Numero de Hectareas del Suelo Rural al año de adopción del POT</t>
  </si>
  <si>
    <t>Numero de Hectareas del Suelo suburbano al año de adopción del POT</t>
  </si>
  <si>
    <t>Numero de Hectareas del Suelo Urbano al año de adopción del POT</t>
  </si>
  <si>
    <t>VALOR OBSERVADO
AÑO 2004</t>
  </si>
  <si>
    <t>RIESGO</t>
  </si>
  <si>
    <t>VALOR OBSERVADO
AÑO 2011</t>
  </si>
  <si>
    <t>IDENTIFICADOR DEL INDICADOR</t>
  </si>
  <si>
    <t>NOMBRE DEL INDICADOR</t>
  </si>
  <si>
    <t>N° INDICADOR</t>
  </si>
  <si>
    <t>CLASIFICADOR</t>
  </si>
  <si>
    <t>TEMA A EVALUAR</t>
  </si>
  <si>
    <t>CAI = (NCAI / NMCAI) * 100</t>
  </si>
  <si>
    <t>CAI</t>
  </si>
  <si>
    <t>%</t>
  </si>
  <si>
    <t>% de Centros de Acopio Intervenido</t>
  </si>
  <si>
    <t>Centro de Acopio</t>
  </si>
  <si>
    <t>PI = (NPI / NMPI) * 100</t>
  </si>
  <si>
    <t>PI</t>
  </si>
  <si>
    <t xml:space="preserve">% de Plaza de Mercado Intervenida </t>
  </si>
  <si>
    <t>Plaza de Mercado</t>
  </si>
  <si>
    <t>MI = (NMI / NMMI) * 100</t>
  </si>
  <si>
    <t>MI</t>
  </si>
  <si>
    <t>% de Matadero Intervenido</t>
  </si>
  <si>
    <t>Matadero</t>
  </si>
  <si>
    <t>Establecimientos apoyo a la produccion</t>
  </si>
  <si>
    <t>----</t>
  </si>
  <si>
    <t>Número total de licencias de construcción aprobadas</t>
  </si>
  <si>
    <t>Gestión</t>
  </si>
  <si>
    <t>Licencias de Construcción</t>
  </si>
  <si>
    <t>PPASE = (NPPASE / NPPSE) * 100</t>
  </si>
  <si>
    <t>PPASE</t>
  </si>
  <si>
    <t>% de Planes Parciales en Suelo de Expansión Urbana Adoptados</t>
  </si>
  <si>
    <t>Suelo de Expansión 
(si aplica)</t>
  </si>
  <si>
    <t>PPASU = (NPPASU / NPPSU) * 100</t>
  </si>
  <si>
    <t>PPASU</t>
  </si>
  <si>
    <t>% de Planes Parciales en Suelo Urbano Adoptados</t>
  </si>
  <si>
    <t>Suelo Urbano</t>
  </si>
  <si>
    <t>Planes parciales</t>
  </si>
  <si>
    <t>OSVIS = AVIS / AT</t>
  </si>
  <si>
    <t>OSVIS</t>
  </si>
  <si>
    <t>Oferta de suelo para VIS</t>
  </si>
  <si>
    <t>Oferta</t>
  </si>
  <si>
    <t>VIS</t>
  </si>
  <si>
    <t>Numero de Hectareas del Suelo suburbano al año de adopción del POT, EOT o EOT</t>
  </si>
  <si>
    <t>CSS = (ASSm - ASSa) / AT</t>
  </si>
  <si>
    <t>CSS</t>
  </si>
  <si>
    <t>Cambio multitemporal. Suelo Suburbano</t>
  </si>
  <si>
    <t>Suelo Suburbano 
(si aplica)</t>
  </si>
  <si>
    <t>Numero de Hectareas del Suelo de protección al año de adopción del POT, EOT o EOT</t>
  </si>
  <si>
    <t>CSP = (ASPm - ASPa) / AT</t>
  </si>
  <si>
    <t>CSP</t>
  </si>
  <si>
    <t>Cambio multitemporal. Suelo de Protección</t>
  </si>
  <si>
    <t>Suelo de Protección</t>
  </si>
  <si>
    <t>Numero de Hectareas del Suelo de expansión Urbana al año de adopción del POT, EOT o EOT</t>
  </si>
  <si>
    <t>CSE = (ASEm - ASEa) / AT</t>
  </si>
  <si>
    <t>CSE</t>
  </si>
  <si>
    <t>Cambio multitemporal. Suelo de Expansión Urbana</t>
  </si>
  <si>
    <t>Numero de Hectareas del Suelo Rural al año de adopción del POT, EOT o EOT</t>
  </si>
  <si>
    <t>CSR = (ASRm - ASRa) / AT</t>
  </si>
  <si>
    <t>CSR</t>
  </si>
  <si>
    <t>Cambio multitemporal. Suelo Rural</t>
  </si>
  <si>
    <t>Suelo Rural</t>
  </si>
  <si>
    <t>Numero de Hectareas del Suelo Urbano al año de adopción del POT, EOT o EOT</t>
  </si>
  <si>
    <t>CSU = (ASUm - ASUa) / AT</t>
  </si>
  <si>
    <t>CSU</t>
  </si>
  <si>
    <t>Cambio multitemporal. Suelo Urbano</t>
  </si>
  <si>
    <t>Clasificación del Territorio</t>
  </si>
  <si>
    <t>BPI = (BDPI / BDP) * 100</t>
  </si>
  <si>
    <t>BPI</t>
  </si>
  <si>
    <t>%  de Bienes Patrimoniales intervenidos</t>
  </si>
  <si>
    <t>Nivel de intervencion</t>
  </si>
  <si>
    <t>Patrimonio</t>
  </si>
  <si>
    <t>DES = (NCDES * 10,000 habitantes) / TP</t>
  </si>
  <si>
    <t>DES</t>
  </si>
  <si>
    <t>CAMAS * CADA10000 HABITANTES</t>
  </si>
  <si>
    <t>Deficit de equipamientos salud</t>
  </si>
  <si>
    <t>Salud</t>
  </si>
  <si>
    <t>DEE = NCCE / TPE</t>
  </si>
  <si>
    <t>DEE</t>
  </si>
  <si>
    <t>CUPOS / ESTUDIANTES</t>
  </si>
  <si>
    <t>Deficit en equipamientos educativos</t>
  </si>
  <si>
    <t>Cobertura de los equipamentos</t>
  </si>
  <si>
    <t>Educación</t>
  </si>
  <si>
    <t xml:space="preserve">VIS = (VISC / VISP) * 100 </t>
  </si>
  <si>
    <t>% de Unidades de Vivienda de Interes Social Construida</t>
  </si>
  <si>
    <t>DCTV = NTHM / NV</t>
  </si>
  <si>
    <t>DCTV</t>
  </si>
  <si>
    <t>HOGARES/
VIVIENDAS</t>
  </si>
  <si>
    <t>Déficit Cuantitativo de vivienda</t>
  </si>
  <si>
    <t>Cobertura</t>
  </si>
  <si>
    <t xml:space="preserve"> VIVIENDAS</t>
  </si>
  <si>
    <t>Déficit cualitativo de vivienda</t>
  </si>
  <si>
    <t>Calidad</t>
  </si>
  <si>
    <t>Vivienda</t>
  </si>
  <si>
    <t>VIVENDA</t>
  </si>
  <si>
    <t>IEPE = ATEPE / TP</t>
  </si>
  <si>
    <t>IEPE</t>
  </si>
  <si>
    <t>METROS CUADRADOS / HABITANTES</t>
  </si>
  <si>
    <t>Superficie de espacio público efectivo percapita</t>
  </si>
  <si>
    <t>Espacio Público</t>
  </si>
  <si>
    <t>DMV = LTVM / AT</t>
  </si>
  <si>
    <t>DMv</t>
  </si>
  <si>
    <t>1/Km</t>
  </si>
  <si>
    <t>Densidad de la malla vial</t>
  </si>
  <si>
    <t>VTc = (TKVM / NVMp ) * 100</t>
  </si>
  <si>
    <t>VTc</t>
  </si>
  <si>
    <t xml:space="preserve">% de vias terrestres construidas </t>
  </si>
  <si>
    <t>PASV = (KVMA / TKVM) * 100</t>
  </si>
  <si>
    <t>PASV</t>
  </si>
  <si>
    <t>% de vias acondicionadas del sistema vial terrestre</t>
  </si>
  <si>
    <t>Vías</t>
  </si>
  <si>
    <t>API = (NAPM / NANP) * 100</t>
  </si>
  <si>
    <t>API</t>
  </si>
  <si>
    <t>% Area Protegidas intervenidas</t>
  </si>
  <si>
    <t>Areas Naturales Protegidas</t>
  </si>
  <si>
    <t>THM</t>
  </si>
  <si>
    <t>720 horas (Total de Horas de un mes)</t>
  </si>
  <si>
    <t>PMHE = NVEE / THM</t>
  </si>
  <si>
    <t>PMHE</t>
  </si>
  <si>
    <t>Promedio mensual de horas con prestación del servicio de energia electrica</t>
  </si>
  <si>
    <t>VCRE = (NVCREE / NV) * 100</t>
  </si>
  <si>
    <t>VCRE</t>
  </si>
  <si>
    <t>% de viviendas con conexión a la red de energía eléctrica</t>
  </si>
  <si>
    <t>Energia Electrica</t>
  </si>
  <si>
    <t>DRS = (TRSRS / TRSP) * 100</t>
  </si>
  <si>
    <t>DRS</t>
  </si>
  <si>
    <t>% de Basuras Dispuestas</t>
  </si>
  <si>
    <t>Vsa = (NVSa / NV) * 100</t>
  </si>
  <si>
    <t>VSa</t>
  </si>
  <si>
    <t>% de Viviendas con servicio de aseo</t>
  </si>
  <si>
    <t>Aseo</t>
  </si>
  <si>
    <r>
      <t>PAST =</t>
    </r>
    <r>
      <rPr>
        <sz val="22"/>
        <rFont val="Stylus BT"/>
        <family val="2"/>
      </rPr>
      <t xml:space="preserve"> (MAST / MCA) * 100</t>
    </r>
  </si>
  <si>
    <t>PAST</t>
  </si>
  <si>
    <t>% de Aguas Servidas tratadas</t>
  </si>
  <si>
    <t>RAs = ( NMAs / NMA) * 100</t>
  </si>
  <si>
    <t>RAs</t>
  </si>
  <si>
    <t>% de Red de alcantarillado con sistema independiente de aguas lluvias y aguas negras</t>
  </si>
  <si>
    <t>VAl = (NVAl / NV) * 100</t>
  </si>
  <si>
    <t>VAl</t>
  </si>
  <si>
    <t>% de Viviendas con conexión a la red de alcantarillado</t>
  </si>
  <si>
    <t>Alcantarillado</t>
  </si>
  <si>
    <t>HM</t>
  </si>
  <si>
    <t>PMHA = HPA / HM</t>
  </si>
  <si>
    <t>PMHA</t>
  </si>
  <si>
    <t>Promedio mensual de horas con prestación del servicio de acueducto</t>
  </si>
  <si>
    <t>Vat = (NVAt / Nva) * 100</t>
  </si>
  <si>
    <t>VAt</t>
  </si>
  <si>
    <t>% de Viviendas que reciben agua tratada con servicio de acueducto</t>
  </si>
  <si>
    <t xml:space="preserve">Calidad </t>
  </si>
  <si>
    <t>VCa = (Va / NV) * 100</t>
  </si>
  <si>
    <t>VCa</t>
  </si>
  <si>
    <t>% de Viviendas con conexión a la red de acueducto</t>
  </si>
  <si>
    <t>Acueducto</t>
  </si>
  <si>
    <t>Ea = (Esr /Ei) *100</t>
  </si>
  <si>
    <t>Ea</t>
  </si>
  <si>
    <t>% de Edificaciones indispensables que cumplan con la norma sismoresistente NSR 98 (hospitales y centros de salud, alcaldía, escuelas y colegios, bomberos, defensa civil, cruz roja - Ley 400 de 1997)</t>
  </si>
  <si>
    <t>EIAs = (Eas /Ei) *100</t>
  </si>
  <si>
    <t>EIAs</t>
  </si>
  <si>
    <t>% de Edificaciones indispensables (hospitales y centros de salud, alcaldía, escuelas y colegios, bomberos, defensa civil, cruz roja - Ley 400 de 1997) ubicadas en zona de amenaza alta por sismo</t>
  </si>
  <si>
    <t>VAv = (NVAs / NV) *100</t>
  </si>
  <si>
    <t>VAs</t>
  </si>
  <si>
    <t>% de viviendas ubicadas en zona de amenaza alta por sismo</t>
  </si>
  <si>
    <t>Sismo</t>
  </si>
  <si>
    <t>EIAv = (Eav /Ei) *100</t>
  </si>
  <si>
    <t>EIAv</t>
  </si>
  <si>
    <t>% de Edificaciones indispensables (hospitales y centros de salud, alcaldía, escuelas y colegios, bomberos, defensa civil, cruz roja) ubicadas en zona de amenaza alta por erupción volcánica</t>
  </si>
  <si>
    <t>VAv = (NVAv / NV) *100</t>
  </si>
  <si>
    <t>Numero de Viviendas ubicadas en zona de Amenaza alta por erupción volcánica</t>
  </si>
  <si>
    <t>VAv</t>
  </si>
  <si>
    <t>% de viviendas ubicadas en zona de amenaza alta por erupción volcánica</t>
  </si>
  <si>
    <t>Erupción Volcánica</t>
  </si>
  <si>
    <t>EIAr = (Ear /Ei) *100</t>
  </si>
  <si>
    <t>EIAr</t>
  </si>
  <si>
    <t>% de Edificaciones indispensables (hospitales y centros de salud, alcaldía, escuelas y colegios, bomberos, defensa civil, cruz roja) ubicadas en zona de amenaza alta por remoción en masa</t>
  </si>
  <si>
    <t>VAr = (NVAr / NV) *100</t>
  </si>
  <si>
    <t>Numero de Viviendas ubicadas en zona de Amenaza alta por remoción en masa</t>
  </si>
  <si>
    <t>VAr</t>
  </si>
  <si>
    <t>% de viviendas ubicadas en zona de amenaza alta por Remoción en Masa</t>
  </si>
  <si>
    <t>Remoción en Masa</t>
  </si>
  <si>
    <t>EIa = (Eai /Ei) *100</t>
  </si>
  <si>
    <t>EiAi</t>
  </si>
  <si>
    <t>% de Edificaciones indispensables (hospitales y centros de salud, alcaldía, escuelas y colegios, bomberos, defensa civil, cruz roja) ubicadas en zona de amenaza alta por inundación</t>
  </si>
  <si>
    <t>VAi = (NVAi / NV) *100</t>
  </si>
  <si>
    <t>Numero de Viviendas ubicadas en zona de Amenaza alta por inundación</t>
  </si>
  <si>
    <t>VAi</t>
  </si>
  <si>
    <t>% de viviendas ubicadas en zona de amenaza alta por inundación</t>
  </si>
  <si>
    <t>Inundación</t>
  </si>
  <si>
    <t>Vulnerabilidad</t>
  </si>
  <si>
    <t>EIr = (Er /Ei) *100</t>
  </si>
  <si>
    <t>EIr</t>
  </si>
  <si>
    <t xml:space="preserve">% de Edificaciones indispensables (hospitales y centros de salud, alcaldía, escuelas y colegios, bomberos, defensa civil, cruz roja) ubicadas en zona de riesgo no mitigable </t>
  </si>
  <si>
    <t>inundación, remocion en masa, sismo y/o erupción volcánica</t>
  </si>
  <si>
    <t>VR = (NVR / NV) *100</t>
  </si>
  <si>
    <t>VR</t>
  </si>
  <si>
    <t xml:space="preserve">% de viviendas ubicadas en zona de riesgo no mitigable </t>
  </si>
  <si>
    <t>Numero</t>
  </si>
  <si>
    <t>Numero de personas que habitan en zona de riesgo no mitigable</t>
  </si>
  <si>
    <t>Riesgo</t>
  </si>
  <si>
    <t>OBJETIVOS</t>
  </si>
  <si>
    <t xml:space="preserve">VISION </t>
  </si>
  <si>
    <t>VALOR OBSERVADO</t>
  </si>
  <si>
    <t xml:space="preserve">LINEA BASE
(AÑO DE ADOPCION DEL PBOT O EOT)
</t>
  </si>
  <si>
    <t>META</t>
  </si>
  <si>
    <t>FORMULA DEL INDICADOR</t>
  </si>
  <si>
    <t>UNIDAD DE MEDIDA</t>
  </si>
  <si>
    <t>MODULO 1 - EVALUACION DE IMPACTOS DEL PLAN</t>
  </si>
  <si>
    <t xml:space="preserve">1.985,86 </t>
  </si>
  <si>
    <t>1. Para Alcanzar la Gobernabilidad: Fortalecer la democracia local y la participación efectiva de los gobernados, sobre la base de la ética pública y privada, la idoneidad, la responsabilidad e imparcialidad para el ejercicio recíproco de los derechos, deberes y obligaciones.</t>
  </si>
  <si>
    <t>2. Para Alcanzar la Equidad:
a. Mejorar la accesibilidad, cobertura, calidad y funcionalidad en la prestación de los servicios sociales, públicos e infraestructura urbana y rural para satisfacer las necesidades de la población.
b. Consolidar espacios de participación efectiva para la convivencia.</t>
  </si>
  <si>
    <t>b. Sensibilizar y concientizar a la ciudadanía respecto a los riesgos naturales y antrópicos para prevenir y mitigar los desastres y su incidencia en los asentamientos humanos.</t>
  </si>
  <si>
    <t>4. Para Alcanzar la Sostenibilidad:   a. Valorar, preservar, restaurar, conservar y manejar adecuadamente los recursos naturales, ambientales y culturales para garantizar la oferta ambiental urbana y rural del Municipio.</t>
  </si>
  <si>
    <r>
      <rPr>
        <sz val="22"/>
        <rFont val="Stylus BT"/>
        <family val="2"/>
      </rPr>
      <t xml:space="preserve">5. Para Alcanzar la Territorialidad:
a. Optimizar física, funcional y administrativamente el territorio municipal para garantizar el uso y manejo adecuado del suelo urbano y rural.
b. Consolidar la cultura como un elemento integrador para reafirmar la identidad local y regional.
</t>
    </r>
    <r>
      <rPr>
        <b/>
        <sz val="22"/>
        <rFont val="Stylus BT"/>
        <family val="2"/>
      </rPr>
      <t>c. Restaurar y conservar el patrimonio natural y cultural en sus diferentes manifestaciones para integrarlos a la actividad socioeconómica del Municipio.</t>
    </r>
  </si>
  <si>
    <r>
      <rPr>
        <sz val="22"/>
        <rFont val="Stylus BT"/>
        <family val="2"/>
      </rPr>
      <t xml:space="preserve">5. Para Alcanzar la Territorialidad:
</t>
    </r>
    <r>
      <rPr>
        <b/>
        <sz val="22"/>
        <rFont val="Stylus BT"/>
        <family val="2"/>
      </rPr>
      <t>a. Optimizar física, funcional y administrativamente el territorio municipal para garantizar el uso y manejo adecuado del suelo urbano y rural.</t>
    </r>
    <r>
      <rPr>
        <sz val="22"/>
        <rFont val="Stylus BT"/>
        <family val="2"/>
      </rPr>
      <t xml:space="preserve">
b. Consolidar la cultura como un elemento integrador para reafirmar la identidad local y regional.
c. Restaurar y conservar el patrimonio natural y cultural en sus diferentes manifestaciones para integrarlos a la actividad socioeconómica del Municipio.</t>
    </r>
  </si>
  <si>
    <r>
      <t xml:space="preserve">3. Para Alcanzar la Competitividad:
a. Consolidar el sector comercial y de servicios para posicionar a escala regional y nacional al municipio de Pasto.
b. Aprovechar el potencial del patrimonio natural y cultural para el desarrollo de actividades turísticas, ecoturísticas y artesanales, y crear nuevas alternativas de empleo e ingresos.
</t>
    </r>
    <r>
      <rPr>
        <b/>
        <sz val="20"/>
        <rFont val="Stylus BT"/>
        <family val="2"/>
      </rPr>
      <t>c. Promover procesos productivos, agroindustriales y microempresariales que generen valor agregado y empleo en el Municipio.
d. Optimizar los canales de comercialización a los productores de los diferentes sectores económicos para regular precios, asegurar el abastecimiento de la población y comercializar los excedentes en el contexto regional, nacional e internacional.</t>
    </r>
  </si>
  <si>
    <t>Secretaria de Educación Municipal de Pasto.  Plan de Infraestructura Educativa Territorial. 2010.  Oficina de Administración de Plazas de Mercado de la Alcaldía Municipal de Pasto. CAMACOL Pasto 2012.</t>
  </si>
  <si>
    <t>FUENTE: ALCALDIA MUNICIPAL DE PASTO. OFICINA DE PLANEACION INSTITUCIONAL. DANE CENSO 2005.  INDICADORES DOCUMENTO FINDETER PASTO 2013. ACUERDO 004 DE 2003, ACUERDO 026 DE 2009. EMPOPASTO, CEDENAR. INVIPASTO.</t>
  </si>
  <si>
    <t>MATRIZ INDICADORES MODELO DE OCUPACION DEL TERRITORIO</t>
  </si>
  <si>
    <t>Número</t>
  </si>
  <si>
    <t>Tema</t>
  </si>
  <si>
    <t>Nombre</t>
  </si>
  <si>
    <t>Identificador del indicador</t>
  </si>
  <si>
    <t>Nombre del indicador</t>
  </si>
  <si>
    <t>Variables</t>
  </si>
  <si>
    <t>Fórmula del Indicador</t>
  </si>
  <si>
    <t>Mapa o Plano Asociado</t>
  </si>
  <si>
    <t>LÍNEA BASE</t>
  </si>
  <si>
    <t>AVANCE</t>
  </si>
  <si>
    <t>Valor de indicador a la aprobación del POT</t>
  </si>
  <si>
    <t>Año a que se refiere el indicador</t>
  </si>
  <si>
    <t>Valor a obtener</t>
  </si>
  <si>
    <t>Año en que va a ser alcanzado</t>
  </si>
  <si>
    <t>Valor observado</t>
  </si>
  <si>
    <t>Año</t>
  </si>
  <si>
    <t>Urbano</t>
  </si>
  <si>
    <t>Rural</t>
  </si>
  <si>
    <t>Total</t>
  </si>
  <si>
    <t>AMBIENTE Y RECURSOS NATURALES</t>
  </si>
  <si>
    <t>PACPI</t>
  </si>
  <si>
    <t>Porcentaje de área para la conservación y protección del medio ambiente de carácter municipal intervenida por tipo (conservación activa, preservación estricta y /o regeneración y mejoramiento</t>
  </si>
  <si>
    <t>Área (hectáreas) declarada como para la conservación y protección del medio ambiente de caracter municipal que han sido intervenidas con tratamientos por tipo (conservación activa, preservación estricta y /o regeneración y mejoramiento)</t>
  </si>
  <si>
    <t>_</t>
  </si>
  <si>
    <t>Áreas de reserva para la conservación y protección del medio ambiente y los recursos naturales</t>
  </si>
  <si>
    <t>sin datos</t>
  </si>
  <si>
    <t>Área (hectáreas) declarada como para la conservación y protección del medio ambiente  de caracter municipal en el POT</t>
  </si>
  <si>
    <t xml:space="preserve"> sin datos</t>
  </si>
  <si>
    <t>PPR</t>
  </si>
  <si>
    <t xml:space="preserve">Porcentaje de población reasentada </t>
  </si>
  <si>
    <t>Número de familias localizadas en zona de riesgo que han sido reasentadas</t>
  </si>
  <si>
    <t>Número total de personas localizadas en zona de riesgo</t>
  </si>
  <si>
    <t>PAAI</t>
  </si>
  <si>
    <t>Porcentaje de área en amenaza alta  intervenida por tipo y nivel para la zona urbana y rural del municipio</t>
  </si>
  <si>
    <r>
      <t>Área en amenaza alta por tipo (fenómenos de remosión en masa, inundación y erupción volcánica) intervenidas (reforestación, obras de adecuación, convertidas en suelo de protección) en la zona urbana y rural del municipio para el año de análisis</t>
    </r>
    <r>
      <rPr>
        <b/>
        <sz val="10"/>
        <rFont val="Arial"/>
        <family val="2"/>
      </rPr>
      <t/>
    </r>
  </si>
  <si>
    <t>Zonificación preliminar de amenazas o Zonificación del riesgo</t>
  </si>
  <si>
    <t>Área total de la zona rural o urbana (según sea el caso) en amenaza alta para el municipio en el año de análisis</t>
  </si>
  <si>
    <t>PAMI</t>
  </si>
  <si>
    <t>Porcentaje de área en amenaza media intervenida por tipo y nivel para la zona urbana y rural del municipio</t>
  </si>
  <si>
    <r>
      <t>Área en amenaza media por tipo (fenómenos de remosión en masa, inundación y erupción volcánica) intervenidas (reforestación, obras de adecuación) en la zona urbana y rural del municipio para el año de análisis</t>
    </r>
    <r>
      <rPr>
        <b/>
        <sz val="10"/>
        <rFont val="Arial"/>
        <family val="2"/>
      </rPr>
      <t/>
    </r>
  </si>
  <si>
    <t>Área total de la zona rural o urbana (según sea el caso) en amenaza media para el municipio en el año de análisis</t>
  </si>
  <si>
    <t>SERVICIOS PÚBLICOS</t>
  </si>
  <si>
    <t>PAMAAI</t>
  </si>
  <si>
    <t>Porcentaje de área de microcuencas abastecedoras de acueducto intervenidas (conservadas, protegidas y recuperadas) para el municipio en el año de análisis</t>
  </si>
  <si>
    <t>Área (hectáreas) de microcuencas abastecedoras de acueducto intervenidas (conservadas, protegidas y recuperadas)</t>
  </si>
  <si>
    <t>Plan de servicios públicos</t>
  </si>
  <si>
    <t>108.05</t>
  </si>
  <si>
    <t>Área total (hectáreas) de microcuencas abastecedoras de acueducto por tipo de intervención (conservadas, protegidas y recuperadas) propuesta en el POT</t>
  </si>
  <si>
    <t xml:space="preserve">USAI </t>
  </si>
  <si>
    <t>Unidades del sistema de acueducto por tipo  (almacenamiento y tratamiento ) intevenidas (construidas o mantenidas) para el municipio para el año de análisis</t>
  </si>
  <si>
    <t xml:space="preserve"> sin dato</t>
  </si>
  <si>
    <t>PMLRI</t>
  </si>
  <si>
    <t>Porcentaje de metros lineales de redes (acueducto, energía, alcantarillado) intervenidas  (reposición, mantenimiento, construcción) para el municipio en el año de análisis</t>
  </si>
  <si>
    <t>227.53</t>
  </si>
  <si>
    <t>228.67</t>
  </si>
  <si>
    <t>274.45</t>
  </si>
  <si>
    <t>275.82</t>
  </si>
  <si>
    <r>
      <t xml:space="preserve">Metros lineales totales de redes  por tipo (acueducto, energía, alcantarillado) que deben ser sometidas a intervención (reposición, mantenimiento, construcción) de acuerdo con lo dispuesto en el POT </t>
    </r>
    <r>
      <rPr>
        <b/>
        <sz val="10"/>
        <rFont val="Century Gothic"/>
        <family val="2"/>
      </rPr>
      <t>(solo se obtuvieron datos del red electrica)</t>
    </r>
  </si>
  <si>
    <t>883.80</t>
  </si>
  <si>
    <t>888.22</t>
  </si>
  <si>
    <t>892.66</t>
  </si>
  <si>
    <t>897.13</t>
  </si>
  <si>
    <t>PMSRSI</t>
  </si>
  <si>
    <t>Porcentaje de utilización del sistema de disposición final de residuos sólidos para el municipio para el año de análisis</t>
  </si>
  <si>
    <t>Metros cúbicos del sistema de disposición final de residuos sólidos utilizados en el municipio para el año de análisis</t>
  </si>
  <si>
    <t>Total de metros cúbicos del sistema de disposición final de residuos sólidos (Relleno Sanitario y Escombrera)  de acuerdo con lo dispuesto en el POT</t>
  </si>
  <si>
    <t>ESPACIO 
PUBLICO</t>
  </si>
  <si>
    <t>MESPI</t>
  </si>
  <si>
    <t>M2 de espacio público efectivo en parques, plazas y zonas verdes por tipo de intervención (mantenidos y construidos) en el municipio para el año de análisis</t>
  </si>
  <si>
    <t>M2 de espacio público efectivo en parques, plazas y zonas verdes por tipo de intervención (mantenidos y constuidos)</t>
  </si>
  <si>
    <t>Plan de Espacio Público</t>
  </si>
  <si>
    <t>Área destinada para proyectos de vivienda de interés social (en suelo urbano, de expansión urbana y rural (centros poblados))</t>
  </si>
  <si>
    <t>No aplica</t>
  </si>
  <si>
    <t>Área total municipal (en suelo urbano, de expansión urbana y rural (centros poblados))</t>
  </si>
  <si>
    <t>DSV</t>
  </si>
  <si>
    <t>Desarrollo de suelo VIS</t>
  </si>
  <si>
    <t>Área desarrollada como vivienda de interés social en el municipio para el año de análisis</t>
  </si>
  <si>
    <t xml:space="preserve"> 7,08 Has</t>
  </si>
  <si>
    <t>PVNC</t>
  </si>
  <si>
    <t>Porcentaje de viviendas nuevas construidas</t>
  </si>
  <si>
    <t>Número de viviendas construidas en el municipio para el año de análisis</t>
  </si>
  <si>
    <t xml:space="preserve">Número de total de viviendas nuevas requeridas para el municipio en el año de análisis </t>
  </si>
  <si>
    <t>PVRRB</t>
  </si>
  <si>
    <t>Porcentaje de viviendas reconstruidas o reubicadas</t>
  </si>
  <si>
    <t>Número de viviendas reconstruidas o reubicadas en el municipio para el año de análisis</t>
  </si>
  <si>
    <t xml:space="preserve">Número de total de viviendas que deben ser reconstruidas o reubicadas para el municipio en el año de análisis </t>
  </si>
  <si>
    <t>PPT</t>
  </si>
  <si>
    <t>Porcentaje de predios titulados</t>
  </si>
  <si>
    <t>Número de predios titulados en el municipio para el año de análisis</t>
  </si>
  <si>
    <t xml:space="preserve">Número predios que requieren ser titulados en el municipio por unidad de análisis (urbano-rural-municipal) para el año de análisis </t>
  </si>
  <si>
    <t>PEEI</t>
  </si>
  <si>
    <t>Porcentaje de establecimientos educactivos intervenidos por tipo en el municipio para el año de análisis</t>
  </si>
  <si>
    <t>Número de establecimientos educativos por tipo (grado cero, escuelas, colegios, centro de investigación pedagógica y curricular, colegio agropecuario y agroindustrial) por tipo de intervención (mantenimiento o construcción) en el municipio para el año de análisis</t>
  </si>
  <si>
    <t>Plan de Equipamientos</t>
  </si>
  <si>
    <t>Número total de establecimientos por tipo (grado cero, escuelas, colegios, centro de investigación pedagógica y curricular, colegio agropecuario y agroindustrial) a intervenir (mantenimiento o construcción) dispuestos en el POT</t>
  </si>
  <si>
    <t>PESI</t>
  </si>
  <si>
    <t>Porcentaje de establecimientos de salud intervenidos por tipo en el municipio para el año de análisis</t>
  </si>
  <si>
    <t>Número de establecimientos por tipo (centros de salud, hospitales) por tipo de intervención (mantenimiento o construcción) realizada en el municipio para el año de análisis</t>
  </si>
  <si>
    <t>Número total de establecimientos por tipo (centros de salud, hospitales) por tipo de intervención (mantenimiento o construcción) presupuestada en el POT en el municipio para el año de análisis</t>
  </si>
  <si>
    <t>PEAP</t>
  </si>
  <si>
    <t>Porcentaje de equipamientos de apoyo a la producción (transporte (terminales de carga y pasajeros, puertos, aeropuertos, mataderos, plaza de mercados, centros de acopio, salones comunales, escenarios deportivos y culturales, casa de la cultura, etc.) intervenidos por tipo (construcción y mantenimiento)</t>
  </si>
  <si>
    <t>Número de equipamientos de apoyo a la producción intervenidos por tipo (mantenimiento o construcción) en el municipio para el año de análisis</t>
  </si>
  <si>
    <t>Número total de equipamientos de apoyo a la producción que deben ser intervenidos por tipo (mantenimiento o construcción) en el POT para el año de análisis</t>
  </si>
  <si>
    <t>VÍAS</t>
  </si>
  <si>
    <t>PVI</t>
  </si>
  <si>
    <t>Porcentaje de vías (urbanas y rurales) intervenidas (pavimentadas o mantenidas) en el municipio para el año de análisis</t>
  </si>
  <si>
    <t>Kilómetros de vías (urbanas y rurales) según nivel de intervención (pavimentadas y mantenidas) en el municipio para el año de análisis</t>
  </si>
  <si>
    <t>Plan de vías</t>
  </si>
  <si>
    <t>Kilómetros de vías (urbanas y rurales) que deben ser intervenidas (pavimentadas, construidas y mantenidas) en el municipio según el POT</t>
  </si>
  <si>
    <t>Estado de las vías</t>
  </si>
  <si>
    <t>PVC</t>
  </si>
  <si>
    <t>Porcentaje de vías (urbanas y rurales) construidas en el municipio para el año de análisis</t>
  </si>
  <si>
    <t>Kilómetros de vías (urbanas y rurales) construidas en el municipio para el año de análisis</t>
  </si>
  <si>
    <t>Kilómetros de vías (urbanas y rurales) proyectadas en el municipio según el POT</t>
  </si>
  <si>
    <t>PSU</t>
  </si>
  <si>
    <t>Porcentaje de suelo urbano respecto del total para el año de análisis</t>
  </si>
  <si>
    <t>Área total del suelo urbano (Hectáreas) para el año de análisis</t>
  </si>
  <si>
    <t>Clasificación del territorio</t>
  </si>
  <si>
    <t>Área total del suelo municipal</t>
  </si>
  <si>
    <t>PSUTU</t>
  </si>
  <si>
    <t>Porcentaje de suelo urbano por tipo de uso (residencial, institucional, comercial) para el año de análisis</t>
  </si>
  <si>
    <t>Número de licencias otorgadas por tipo (residencial, institucional, comercial) en el municipio para el año de análisis</t>
  </si>
  <si>
    <t>Zonificación de usos del suelo urbano</t>
  </si>
  <si>
    <t>Total de licencias otorgadas en el municipio para el año de análisis</t>
  </si>
  <si>
    <t>PSR</t>
  </si>
  <si>
    <t xml:space="preserve">Porcentaje de suelo rural respecto del total para el año de análisis </t>
  </si>
  <si>
    <t>Área total del suelo rural (hectáreas) para el año de análisis</t>
  </si>
  <si>
    <t>Área total de suelo Municipal</t>
  </si>
  <si>
    <t>PSRTU</t>
  </si>
  <si>
    <t>Porcentaje de suelo rural por tipo de uso (agropecuario, forestal, minero, entre otras actividades económicas)</t>
  </si>
  <si>
    <t>Área de suelo rural destinado a la producción por tipo (agropecuaria, forestal, minera, entre otras)</t>
  </si>
  <si>
    <t>Zonificación de usos del suelo rural</t>
  </si>
  <si>
    <t>PSS</t>
  </si>
  <si>
    <t>Porcentaje de suelo suburbano respecto del total para el año de análisis</t>
  </si>
  <si>
    <t>Área total del suelo suburbano contiguo a cebeceras corregimentales y centros poblados</t>
  </si>
  <si>
    <t>PSP</t>
  </si>
  <si>
    <t>Porcentaje de suelo de protección, respecto del total para el año de análisis</t>
  </si>
  <si>
    <t>Área total del suelo de protección para el año de análisis</t>
  </si>
  <si>
    <t>Área total de suelo municipal</t>
  </si>
  <si>
    <t>DP</t>
  </si>
  <si>
    <t>Densidad de población contenida en el perimetro urbano y en la zona rural</t>
  </si>
  <si>
    <t>Total de población (perímetro urbano y rural) para el municipio en el año de análisis</t>
  </si>
  <si>
    <t>Área total del suelo urbano (Hectáreas)</t>
  </si>
  <si>
    <t>Área total del suelo rural (Hectáreas)</t>
  </si>
  <si>
    <t>DV</t>
  </si>
  <si>
    <t>Densidad de viviendas por hectárea por unidad de análisis (urbano-rural)</t>
  </si>
  <si>
    <t>Número de viviendas contenidas en el suelo urbano</t>
  </si>
  <si>
    <t>Número de viviendas contenidas en el suelo rural</t>
  </si>
  <si>
    <t>Área total del suelo urbano (hectáreas)</t>
  </si>
  <si>
    <t>Nariño</t>
  </si>
  <si>
    <t>Pasto</t>
  </si>
  <si>
    <r>
      <t xml:space="preserve">Metros lineales de redes  (acueducto, energía, alcantarillado) intervenidas (reposición, mantenimiento, construcción) para el municipio en el año de análisis </t>
    </r>
    <r>
      <rPr>
        <b/>
        <sz val="10"/>
        <rFont val="Century Gothic"/>
        <family val="2"/>
      </rPr>
      <t>(solo se obtuvieron datos del red electrica y alcantarillado)</t>
    </r>
  </si>
  <si>
    <t>Identificador de las variables (2011)</t>
  </si>
</sst>
</file>

<file path=xl/styles.xml><?xml version="1.0" encoding="utf-8"?>
<styleSheet xmlns="http://schemas.openxmlformats.org/spreadsheetml/2006/main">
  <numFmts count="7">
    <numFmt numFmtId="164" formatCode="_(* #,##0.00_);_(* \(#,##0.00\);_(* &quot;-&quot;??_);_(@_)"/>
    <numFmt numFmtId="165" formatCode="0.000"/>
    <numFmt numFmtId="166" formatCode="_-* #,##0_-;\-* #,##0_-;_-* &quot;-&quot;??_-;_-@_-"/>
    <numFmt numFmtId="167" formatCode="_-* #,##0.00_-;\-* #,##0.00_-;_-* &quot;-&quot;??_-;_-@_-"/>
    <numFmt numFmtId="168" formatCode="_-* #,##0.000_-;\-* #,##0.000_-;_-* &quot;-&quot;??_-;_-@_-"/>
    <numFmt numFmtId="169" formatCode="#,##0.000"/>
    <numFmt numFmtId="170" formatCode="0.00000"/>
  </numFmts>
  <fonts count="111">
    <font>
      <sz val="10"/>
      <name val="Arial"/>
    </font>
    <font>
      <sz val="10"/>
      <name val="Arial"/>
      <family val="2"/>
    </font>
    <font>
      <u/>
      <sz val="10"/>
      <color indexed="12"/>
      <name val="Arial"/>
      <family val="2"/>
    </font>
    <font>
      <sz val="10"/>
      <name val="Arial Narrow"/>
      <family val="2"/>
    </font>
    <font>
      <sz val="8"/>
      <name val="Arial Narrow"/>
      <family val="2"/>
    </font>
    <font>
      <b/>
      <sz val="36"/>
      <name val="Arial Narrow"/>
      <family val="2"/>
    </font>
    <font>
      <b/>
      <sz val="24"/>
      <name val="Arial Narrow"/>
      <family val="2"/>
    </font>
    <font>
      <b/>
      <sz val="28"/>
      <name val="Arial Narrow"/>
      <family val="2"/>
    </font>
    <font>
      <sz val="36"/>
      <name val="Arial Narrow"/>
      <family val="2"/>
    </font>
    <font>
      <b/>
      <sz val="22"/>
      <name val="Arial Narrow"/>
      <family val="2"/>
    </font>
    <font>
      <b/>
      <sz val="26"/>
      <name val="Arial Narrow"/>
      <family val="2"/>
    </font>
    <font>
      <b/>
      <sz val="10"/>
      <name val="Arial Narrow"/>
      <family val="2"/>
    </font>
    <font>
      <b/>
      <sz val="52"/>
      <name val="Arial Narrow"/>
      <family val="2"/>
    </font>
    <font>
      <sz val="36"/>
      <color indexed="10"/>
      <name val="Arial Narrow"/>
      <family val="2"/>
    </font>
    <font>
      <b/>
      <sz val="48"/>
      <name val="Arial Narrow"/>
      <family val="2"/>
    </font>
    <font>
      <b/>
      <sz val="20"/>
      <name val="Arial Narrow"/>
      <family val="2"/>
    </font>
    <font>
      <sz val="20"/>
      <name val="Arial Narrow"/>
      <family val="2"/>
    </font>
    <font>
      <b/>
      <sz val="18"/>
      <name val="Arial Narrow"/>
      <family val="2"/>
    </font>
    <font>
      <sz val="18"/>
      <name val="Arial Narrow"/>
      <family val="2"/>
    </font>
    <font>
      <b/>
      <sz val="20"/>
      <color indexed="10"/>
      <name val="Arial Narrow"/>
      <family val="2"/>
    </font>
    <font>
      <b/>
      <sz val="12"/>
      <name val="Arial Narrow"/>
      <family val="2"/>
    </font>
    <font>
      <sz val="24"/>
      <name val="Arial Narrow"/>
      <family val="2"/>
    </font>
    <font>
      <b/>
      <sz val="20"/>
      <color indexed="57"/>
      <name val="Arial Narrow"/>
      <family val="2"/>
    </font>
    <font>
      <sz val="22"/>
      <name val="Arial Narrow"/>
      <family val="2"/>
    </font>
    <font>
      <u/>
      <sz val="28"/>
      <color indexed="12"/>
      <name val="Arial"/>
      <family val="2"/>
    </font>
    <font>
      <sz val="9"/>
      <name val="Arial Narrow"/>
      <family val="2"/>
    </font>
    <font>
      <sz val="9"/>
      <color indexed="10"/>
      <name val="Arial Narrow"/>
      <family val="2"/>
    </font>
    <font>
      <sz val="28"/>
      <name val="Arial Narrow"/>
      <family val="2"/>
    </font>
    <font>
      <u/>
      <sz val="26"/>
      <color indexed="12"/>
      <name val="Arial"/>
      <family val="2"/>
    </font>
    <font>
      <sz val="16"/>
      <name val="Arial"/>
      <family val="2"/>
    </font>
    <font>
      <sz val="20"/>
      <name val="Arial"/>
      <family val="2"/>
    </font>
    <font>
      <sz val="18"/>
      <name val="Arial"/>
      <family val="2"/>
    </font>
    <font>
      <b/>
      <sz val="18"/>
      <name val="Arial"/>
      <family val="2"/>
    </font>
    <font>
      <b/>
      <sz val="28"/>
      <name val="Arial"/>
      <family val="2"/>
    </font>
    <font>
      <b/>
      <sz val="20"/>
      <name val="Arial"/>
      <family val="2"/>
    </font>
    <font>
      <sz val="16"/>
      <name val="Arial Narrow"/>
      <family val="2"/>
    </font>
    <font>
      <sz val="22"/>
      <name val="Arial"/>
      <family val="2"/>
    </font>
    <font>
      <b/>
      <sz val="10"/>
      <color indexed="10"/>
      <name val="Arial Narrow"/>
      <family val="2"/>
    </font>
    <font>
      <sz val="12"/>
      <name val="Arial"/>
      <family val="2"/>
    </font>
    <font>
      <b/>
      <sz val="22"/>
      <name val="Arial"/>
      <family val="2"/>
    </font>
    <font>
      <b/>
      <sz val="10"/>
      <color indexed="10"/>
      <name val="Arial"/>
      <family val="2"/>
    </font>
    <font>
      <sz val="14"/>
      <name val="Arial"/>
      <family val="2"/>
    </font>
    <font>
      <b/>
      <sz val="12"/>
      <color indexed="10"/>
      <name val="Arial Narrow"/>
      <family val="2"/>
    </font>
    <font>
      <sz val="14"/>
      <name val="Arial Narrow"/>
      <family val="2"/>
    </font>
    <font>
      <b/>
      <sz val="16"/>
      <name val="Arial Narrow"/>
      <family val="2"/>
    </font>
    <font>
      <b/>
      <sz val="14"/>
      <name val="Arial Narrow"/>
      <family val="2"/>
    </font>
    <font>
      <sz val="22"/>
      <color indexed="10"/>
      <name val="Arial Narrow"/>
      <family val="2"/>
    </font>
    <font>
      <sz val="22"/>
      <color indexed="8"/>
      <name val="Arial Narrow"/>
      <family val="2"/>
    </font>
    <font>
      <sz val="20"/>
      <color rgb="FFFF0000"/>
      <name val="Arial Narrow"/>
      <family val="2"/>
    </font>
    <font>
      <b/>
      <sz val="20"/>
      <color theme="1"/>
      <name val="Arial"/>
      <family val="2"/>
    </font>
    <font>
      <b/>
      <sz val="20"/>
      <color theme="1"/>
      <name val="Arial Narrow"/>
      <family val="2"/>
    </font>
    <font>
      <sz val="12"/>
      <color theme="1"/>
      <name val="Arial"/>
      <family val="2"/>
    </font>
    <font>
      <b/>
      <sz val="24"/>
      <color rgb="FFFF0000"/>
      <name val="Arial Narrow"/>
      <family val="2"/>
    </font>
    <font>
      <sz val="16"/>
      <color rgb="FFFF0000"/>
      <name val="Arial"/>
      <family val="2"/>
    </font>
    <font>
      <b/>
      <sz val="22"/>
      <color rgb="FFFF0000"/>
      <name val="Arial"/>
      <family val="2"/>
    </font>
    <font>
      <sz val="20"/>
      <color theme="1"/>
      <name val="Arial Narrow"/>
      <family val="2"/>
    </font>
    <font>
      <b/>
      <sz val="18"/>
      <color rgb="FFFF0000"/>
      <name val="Arial Narrow"/>
      <family val="2"/>
    </font>
    <font>
      <sz val="20"/>
      <color theme="1"/>
      <name val="Arial"/>
      <family val="2"/>
    </font>
    <font>
      <sz val="18"/>
      <color theme="1"/>
      <name val="Arial"/>
      <family val="2"/>
    </font>
    <font>
      <sz val="48"/>
      <color theme="5"/>
      <name val="Arial Narrow"/>
      <family val="2"/>
    </font>
    <font>
      <sz val="36"/>
      <name val="Arial"/>
      <family val="2"/>
    </font>
    <font>
      <sz val="24"/>
      <name val="Arial"/>
      <family val="2"/>
    </font>
    <font>
      <sz val="26"/>
      <name val="Arial"/>
      <family val="2"/>
    </font>
    <font>
      <sz val="28"/>
      <name val="Arial"/>
      <family val="2"/>
    </font>
    <font>
      <b/>
      <sz val="22"/>
      <color theme="1"/>
      <name val="Arial"/>
      <family val="2"/>
    </font>
    <font>
      <sz val="22"/>
      <color theme="1"/>
      <name val="Arial"/>
      <family val="2"/>
    </font>
    <font>
      <sz val="22"/>
      <color rgb="FFFF0000"/>
      <name val="Arial"/>
      <family val="2"/>
    </font>
    <font>
      <b/>
      <sz val="20"/>
      <color indexed="10"/>
      <name val="Arial"/>
      <family val="2"/>
    </font>
    <font>
      <sz val="16"/>
      <color theme="1"/>
      <name val="Arial"/>
      <family val="2"/>
    </font>
    <font>
      <b/>
      <sz val="16"/>
      <color indexed="8"/>
      <name val="Arial"/>
      <family val="2"/>
    </font>
    <font>
      <sz val="16"/>
      <color indexed="8"/>
      <name val="Arial"/>
      <family val="2"/>
    </font>
    <font>
      <sz val="16"/>
      <color indexed="8"/>
      <name val="Arial Narrow"/>
      <family val="2"/>
    </font>
    <font>
      <b/>
      <sz val="20"/>
      <color indexed="8"/>
      <name val="Arial Narrow"/>
      <family val="2"/>
    </font>
    <font>
      <sz val="20"/>
      <color indexed="8"/>
      <name val="Arial Narrow"/>
      <family val="2"/>
    </font>
    <font>
      <sz val="16"/>
      <color theme="1"/>
      <name val="Arial Narrow"/>
      <family val="2"/>
    </font>
    <font>
      <sz val="24"/>
      <color theme="1"/>
      <name val="Arial Narrow"/>
      <family val="2"/>
    </font>
    <font>
      <sz val="48"/>
      <name val="Arial"/>
      <family val="2"/>
    </font>
    <font>
      <b/>
      <sz val="20"/>
      <color indexed="8"/>
      <name val="Arial"/>
      <family val="2"/>
    </font>
    <font>
      <sz val="20"/>
      <color indexed="8"/>
      <name val="Arial"/>
      <family val="2"/>
    </font>
    <font>
      <b/>
      <sz val="12"/>
      <color theme="1"/>
      <name val="Arial"/>
      <family val="2"/>
    </font>
    <font>
      <sz val="12"/>
      <color indexed="8"/>
      <name val="Arial"/>
      <family val="2"/>
    </font>
    <font>
      <sz val="14"/>
      <color theme="1"/>
      <name val="Arial Narrow"/>
      <family val="2"/>
    </font>
    <font>
      <sz val="11"/>
      <name val="Arial"/>
      <family val="2"/>
    </font>
    <font>
      <sz val="26"/>
      <name val="Arial Narrow"/>
      <family val="2"/>
    </font>
    <font>
      <b/>
      <sz val="24"/>
      <color theme="1"/>
      <name val="Arial Narrow"/>
      <family val="2"/>
    </font>
    <font>
      <sz val="10"/>
      <name val="Stylus BT"/>
      <family val="2"/>
    </font>
    <font>
      <sz val="12"/>
      <name val="Stylus BT"/>
      <family val="2"/>
    </font>
    <font>
      <sz val="22"/>
      <name val="Stylus BT"/>
      <family val="2"/>
    </font>
    <font>
      <b/>
      <sz val="20"/>
      <name val="Stylus BT"/>
      <family val="2"/>
    </font>
    <font>
      <b/>
      <sz val="22"/>
      <name val="Stylus BT"/>
      <family val="2"/>
    </font>
    <font>
      <b/>
      <sz val="36"/>
      <name val="Stylus BT"/>
      <family val="2"/>
    </font>
    <font>
      <b/>
      <sz val="48"/>
      <name val="Stylus BT"/>
      <family val="2"/>
    </font>
    <font>
      <b/>
      <sz val="40"/>
      <name val="Stylus BT"/>
      <family val="2"/>
    </font>
    <font>
      <b/>
      <sz val="20"/>
      <color indexed="10"/>
      <name val="Stylus BT"/>
      <family val="2"/>
    </font>
    <font>
      <b/>
      <sz val="22"/>
      <color indexed="10"/>
      <name val="Stylus BT"/>
      <family val="2"/>
    </font>
    <font>
      <sz val="20"/>
      <name val="Stylus BT"/>
      <family val="2"/>
    </font>
    <font>
      <b/>
      <sz val="18"/>
      <name val="Stylus BT"/>
      <family val="2"/>
    </font>
    <font>
      <b/>
      <sz val="48"/>
      <name val="Arial"/>
      <family val="2"/>
    </font>
    <font>
      <b/>
      <sz val="36"/>
      <name val="Arial"/>
      <family val="2"/>
    </font>
    <font>
      <sz val="10"/>
      <name val="Arial"/>
    </font>
    <font>
      <b/>
      <sz val="10"/>
      <name val="Stylus BT"/>
      <family val="2"/>
    </font>
    <font>
      <sz val="26"/>
      <name val="Stylus BT"/>
      <family val="2"/>
    </font>
    <font>
      <b/>
      <sz val="26"/>
      <name val="Stylus BT"/>
      <family val="2"/>
    </font>
    <font>
      <b/>
      <sz val="10"/>
      <color indexed="10"/>
      <name val="Stylus BT"/>
      <family val="2"/>
    </font>
    <font>
      <b/>
      <sz val="28"/>
      <name val="Stylus BT"/>
      <family val="2"/>
    </font>
    <font>
      <b/>
      <sz val="12"/>
      <name val="Stylus BT"/>
      <family val="2"/>
    </font>
    <font>
      <sz val="10"/>
      <name val="Century Gothic"/>
      <family val="2"/>
    </font>
    <font>
      <b/>
      <sz val="10"/>
      <name val="Century Gothic"/>
      <family val="2"/>
    </font>
    <font>
      <b/>
      <sz val="9"/>
      <name val="Century Gothic"/>
      <family val="2"/>
    </font>
    <font>
      <sz val="9"/>
      <name val="Century Gothic"/>
      <family val="2"/>
    </font>
    <font>
      <b/>
      <sz val="10"/>
      <name val="Arial"/>
      <family val="2"/>
    </font>
  </fonts>
  <fills count="3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lightDown">
        <fgColor indexed="10"/>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79998168889431442"/>
        <bgColor indexed="64"/>
      </patternFill>
    </fill>
    <fill>
      <patternFill patternType="lightDown">
        <fgColor theme="0" tint="-0.34998626667073579"/>
        <bgColor indexed="65"/>
      </patternFill>
    </fill>
    <fill>
      <patternFill patternType="lightDown">
        <fgColor rgb="FFFF0000"/>
      </patternFill>
    </fill>
    <fill>
      <patternFill patternType="lightDown">
        <fgColor theme="3" tint="0.59996337778862885"/>
        <bgColor indexed="65"/>
      </patternFill>
    </fill>
    <fill>
      <patternFill patternType="lightDown">
        <fgColor rgb="FF00B050"/>
      </patternFill>
    </fill>
    <fill>
      <patternFill patternType="lightDown">
        <fgColor theme="0" tint="-0.24994659260841701"/>
        <bgColor indexed="65"/>
      </patternFill>
    </fill>
    <fill>
      <patternFill patternType="lightDown">
        <fgColor theme="0" tint="-0.499984740745262"/>
        <bgColor indexed="65"/>
      </patternFill>
    </fill>
    <fill>
      <patternFill patternType="darkUp">
        <fgColor theme="6" tint="-0.499984740745262"/>
        <bgColor indexed="65"/>
      </patternFill>
    </fill>
    <fill>
      <patternFill patternType="darkUp">
        <fgColor theme="6" tint="-0.499984740745262"/>
        <bgColor theme="0"/>
      </patternFill>
    </fill>
    <fill>
      <patternFill patternType="lightDown">
        <fgColor theme="0" tint="-0.34998626667073579"/>
        <bgColor auto="1"/>
      </patternFill>
    </fill>
    <fill>
      <patternFill patternType="lightDown">
        <fgColor rgb="FFFF0000"/>
        <bgColor auto="1"/>
      </patternFill>
    </fill>
    <fill>
      <patternFill patternType="lightDown">
        <fgColor rgb="FF00B050"/>
        <bgColor theme="0"/>
      </patternFill>
    </fill>
    <fill>
      <patternFill patternType="lightDown">
        <fgColor theme="3" tint="0.59996337778862885"/>
        <bgColor theme="0"/>
      </patternFill>
    </fill>
    <fill>
      <patternFill patternType="lightDown">
        <fgColor theme="0" tint="-0.34998626667073579"/>
        <bgColor theme="0"/>
      </patternFill>
    </fill>
    <fill>
      <patternFill patternType="lightUp">
        <fgColor rgb="FFFF0000"/>
      </patternFill>
    </fill>
    <fill>
      <patternFill patternType="lightUp">
        <fgColor rgb="FFFF0000"/>
        <bgColor auto="1"/>
      </patternFill>
    </fill>
    <fill>
      <patternFill patternType="solid">
        <fgColor indexed="31"/>
        <bgColor indexed="64"/>
      </patternFill>
    </fill>
    <fill>
      <patternFill patternType="solid">
        <fgColor rgb="FFFFFF00"/>
        <bgColor indexed="64"/>
      </patternFill>
    </fill>
    <fill>
      <patternFill patternType="solid">
        <fgColor indexed="40"/>
        <bgColor indexed="64"/>
      </patternFill>
    </fill>
    <fill>
      <patternFill patternType="solid">
        <fgColor indexed="22"/>
        <bgColor indexed="64"/>
      </patternFill>
    </fill>
    <fill>
      <patternFill patternType="solid">
        <fgColor indexed="44"/>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xf numFmtId="164" fontId="99" fillId="0" borderId="0" applyFont="0" applyFill="0" applyBorder="0" applyAlignment="0" applyProtection="0"/>
  </cellStyleXfs>
  <cellXfs count="1389">
    <xf numFmtId="0" fontId="0" fillId="0" borderId="0" xfId="0"/>
    <xf numFmtId="0" fontId="3" fillId="0" borderId="0" xfId="0" applyFont="1"/>
    <xf numFmtId="0" fontId="3" fillId="0" borderId="0" xfId="0" applyFont="1" applyAlignment="1">
      <alignment horizontal="center"/>
    </xf>
    <xf numFmtId="0" fontId="4" fillId="0" borderId="0" xfId="0" applyFont="1" applyAlignment="1">
      <alignment horizontal="right"/>
    </xf>
    <xf numFmtId="0" fontId="5" fillId="2" borderId="6" xfId="0" applyFont="1" applyFill="1" applyBorder="1" applyAlignment="1">
      <alignment vertical="center" wrapText="1"/>
    </xf>
    <xf numFmtId="0" fontId="7" fillId="0" borderId="4" xfId="0" applyFont="1" applyFill="1" applyBorder="1" applyAlignment="1">
      <alignment horizontal="center" vertical="top" wrapText="1"/>
    </xf>
    <xf numFmtId="0" fontId="7" fillId="2" borderId="4" xfId="0" applyFont="1" applyFill="1" applyBorder="1" applyAlignment="1">
      <alignment horizontal="center" vertical="top"/>
    </xf>
    <xf numFmtId="0" fontId="7" fillId="0" borderId="4" xfId="0" applyFont="1" applyFill="1" applyBorder="1" applyAlignment="1">
      <alignment horizontal="center" vertical="top"/>
    </xf>
    <xf numFmtId="0" fontId="4" fillId="0" borderId="0" xfId="0" applyFont="1"/>
    <xf numFmtId="0" fontId="3" fillId="0" borderId="0" xfId="0" applyFont="1" applyAlignment="1">
      <alignment vertical="center"/>
    </xf>
    <xf numFmtId="0" fontId="4" fillId="0" borderId="11" xfId="0" applyFont="1" applyBorder="1"/>
    <xf numFmtId="0" fontId="23" fillId="0" borderId="0" xfId="0" applyFont="1"/>
    <xf numFmtId="0" fontId="21" fillId="0" borderId="0" xfId="0" applyFont="1"/>
    <xf numFmtId="0" fontId="8" fillId="5" borderId="0" xfId="0" applyFont="1" applyFill="1" applyBorder="1" applyAlignment="1">
      <alignment horizontal="center" vertical="center" wrapText="1"/>
    </xf>
    <xf numFmtId="0" fontId="8" fillId="5" borderId="4" xfId="0" applyFont="1" applyFill="1" applyBorder="1" applyAlignment="1">
      <alignment vertical="center" wrapText="1"/>
    </xf>
    <xf numFmtId="0" fontId="21"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21" fillId="5" borderId="8"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10" xfId="0" applyFont="1" applyFill="1" applyBorder="1" applyAlignment="1">
      <alignment horizontal="left" vertical="center" wrapText="1"/>
    </xf>
    <xf numFmtId="0" fontId="8" fillId="5" borderId="2" xfId="0" applyFont="1" applyFill="1" applyBorder="1" applyAlignment="1">
      <alignment vertical="center" wrapText="1"/>
    </xf>
    <xf numFmtId="0" fontId="27" fillId="5" borderId="8" xfId="0" applyFont="1" applyFill="1" applyBorder="1" applyAlignment="1">
      <alignment vertical="center" wrapText="1"/>
    </xf>
    <xf numFmtId="0" fontId="27" fillId="5" borderId="10" xfId="0" applyFont="1" applyFill="1" applyBorder="1" applyAlignment="1">
      <alignment vertical="center" wrapText="1"/>
    </xf>
    <xf numFmtId="0" fontId="27" fillId="5" borderId="0" xfId="0" applyFont="1" applyFill="1" applyBorder="1" applyAlignment="1">
      <alignment vertical="center" wrapText="1"/>
    </xf>
    <xf numFmtId="0" fontId="3" fillId="0" borderId="8"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21" fillId="5" borderId="0" xfId="0" applyFont="1" applyFill="1"/>
    <xf numFmtId="0" fontId="11" fillId="5" borderId="0" xfId="0" applyFont="1" applyFill="1" applyBorder="1" applyAlignment="1">
      <alignment vertical="center" wrapText="1"/>
    </xf>
    <xf numFmtId="0" fontId="3" fillId="5" borderId="0" xfId="0" applyFont="1" applyFill="1" applyAlignment="1">
      <alignment vertical="center"/>
    </xf>
    <xf numFmtId="0" fontId="27" fillId="5" borderId="8" xfId="0" applyFont="1" applyFill="1" applyBorder="1" applyAlignment="1">
      <alignment horizontal="left" vertical="center" wrapText="1"/>
    </xf>
    <xf numFmtId="0" fontId="27" fillId="5" borderId="0" xfId="0" applyFont="1" applyFill="1" applyBorder="1" applyAlignment="1">
      <alignment horizontal="left" vertical="center" wrapText="1"/>
    </xf>
    <xf numFmtId="0" fontId="27" fillId="5" borderId="10"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3" fillId="0" borderId="9" xfId="0" applyFont="1" applyBorder="1" applyAlignment="1">
      <alignment vertical="center"/>
    </xf>
    <xf numFmtId="0" fontId="3" fillId="5" borderId="0" xfId="0" applyFont="1" applyFill="1"/>
    <xf numFmtId="0" fontId="3" fillId="0" borderId="0" xfId="0" applyFont="1" applyBorder="1"/>
    <xf numFmtId="0" fontId="3" fillId="5" borderId="0" xfId="0" applyFont="1" applyFill="1" applyBorder="1"/>
    <xf numFmtId="0" fontId="4" fillId="0" borderId="0" xfId="0" applyFont="1" applyBorder="1"/>
    <xf numFmtId="0" fontId="4" fillId="5" borderId="0" xfId="0" applyFont="1" applyFill="1" applyBorder="1"/>
    <xf numFmtId="0" fontId="23" fillId="0" borderId="0" xfId="0" applyFont="1" applyBorder="1"/>
    <xf numFmtId="0" fontId="23" fillId="5" borderId="0" xfId="0" applyFont="1" applyFill="1" applyBorder="1"/>
    <xf numFmtId="0" fontId="21" fillId="0" borderId="0" xfId="0" applyFont="1" applyBorder="1"/>
    <xf numFmtId="0" fontId="21" fillId="5" borderId="0" xfId="0" applyFont="1" applyFill="1" applyBorder="1"/>
    <xf numFmtId="0" fontId="3" fillId="5" borderId="0" xfId="0" applyFont="1" applyFill="1" applyBorder="1" applyAlignment="1">
      <alignment vertical="center"/>
    </xf>
    <xf numFmtId="0" fontId="3" fillId="0" borderId="14" xfId="0" applyFont="1" applyBorder="1" applyAlignment="1">
      <alignment vertical="center"/>
    </xf>
    <xf numFmtId="0" fontId="6" fillId="0" borderId="4" xfId="0" applyFont="1" applyFill="1" applyBorder="1" applyAlignment="1">
      <alignment horizontal="center" vertical="top"/>
    </xf>
    <xf numFmtId="0" fontId="23" fillId="11" borderId="13" xfId="0" applyFont="1" applyFill="1" applyBorder="1" applyAlignment="1">
      <alignment vertical="center" wrapText="1"/>
    </xf>
    <xf numFmtId="0" fontId="23" fillId="11" borderId="7" xfId="0" applyFont="1" applyFill="1" applyBorder="1" applyAlignment="1">
      <alignment vertical="center" wrapText="1"/>
    </xf>
    <xf numFmtId="0" fontId="21" fillId="11" borderId="0" xfId="0" applyFont="1" applyFill="1" applyBorder="1" applyAlignment="1">
      <alignment vertical="center" wrapText="1"/>
    </xf>
    <xf numFmtId="0" fontId="21" fillId="11" borderId="10" xfId="0" applyFont="1" applyFill="1" applyBorder="1" applyAlignment="1">
      <alignment vertical="center" wrapText="1"/>
    </xf>
    <xf numFmtId="0" fontId="21" fillId="11" borderId="14" xfId="0" applyFont="1" applyFill="1" applyBorder="1" applyAlignment="1">
      <alignment vertical="center" wrapText="1"/>
    </xf>
    <xf numFmtId="0" fontId="21" fillId="11" borderId="9" xfId="0" applyFont="1" applyFill="1" applyBorder="1" applyAlignment="1">
      <alignment vertical="center" wrapText="1"/>
    </xf>
    <xf numFmtId="0" fontId="3" fillId="12" borderId="12" xfId="0" applyFont="1" applyFill="1" applyBorder="1" applyAlignment="1">
      <alignment vertical="center"/>
    </xf>
    <xf numFmtId="0" fontId="3" fillId="12" borderId="13" xfId="0" applyFont="1" applyFill="1" applyBorder="1" applyAlignment="1">
      <alignment vertical="center"/>
    </xf>
    <xf numFmtId="0" fontId="3" fillId="12" borderId="7" xfId="0" applyFont="1" applyFill="1" applyBorder="1" applyAlignment="1">
      <alignment vertical="center"/>
    </xf>
    <xf numFmtId="0" fontId="3" fillId="12" borderId="8" xfId="0" applyFont="1" applyFill="1" applyBorder="1" applyAlignment="1">
      <alignment vertical="center"/>
    </xf>
    <xf numFmtId="0" fontId="3" fillId="12" borderId="0" xfId="0" applyFont="1" applyFill="1" applyBorder="1" applyAlignment="1">
      <alignment vertical="center"/>
    </xf>
    <xf numFmtId="0" fontId="3" fillId="12" borderId="10" xfId="0" applyFont="1" applyFill="1" applyBorder="1" applyAlignment="1">
      <alignment vertical="center"/>
    </xf>
    <xf numFmtId="0" fontId="7" fillId="11" borderId="13" xfId="0" applyFont="1" applyFill="1" applyBorder="1" applyAlignment="1">
      <alignment horizontal="center" vertical="center" textRotation="90" wrapText="1"/>
    </xf>
    <xf numFmtId="0" fontId="7" fillId="11" borderId="0" xfId="0" applyFont="1" applyFill="1" applyBorder="1" applyAlignment="1">
      <alignment horizontal="center" vertical="center" textRotation="90" wrapText="1"/>
    </xf>
    <xf numFmtId="0" fontId="10" fillId="11" borderId="2" xfId="0" applyFont="1" applyFill="1" applyBorder="1" applyAlignment="1">
      <alignment horizontal="center" vertical="center" wrapText="1"/>
    </xf>
    <xf numFmtId="0" fontId="15" fillId="11" borderId="15"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7" fillId="11" borderId="8" xfId="0" applyFont="1" applyFill="1" applyBorder="1" applyAlignment="1">
      <alignment horizontal="center" vertical="center" textRotation="90" wrapText="1"/>
    </xf>
    <xf numFmtId="0" fontId="7" fillId="11" borderId="10" xfId="0" applyFont="1" applyFill="1" applyBorder="1" applyAlignment="1">
      <alignment horizontal="center" vertical="center" textRotation="90" wrapText="1"/>
    </xf>
    <xf numFmtId="0" fontId="9" fillId="11" borderId="5" xfId="0" applyFont="1" applyFill="1" applyBorder="1" applyAlignment="1">
      <alignment horizontal="center" vertical="center" wrapText="1"/>
    </xf>
    <xf numFmtId="0" fontId="24" fillId="11" borderId="4" xfId="1" applyFont="1" applyFill="1" applyBorder="1" applyAlignment="1" applyProtection="1">
      <alignment horizontal="center" vertical="center" wrapText="1"/>
    </xf>
    <xf numFmtId="0" fontId="9" fillId="11" borderId="4"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23" fillId="14" borderId="10" xfId="0" applyFont="1" applyFill="1" applyBorder="1" applyAlignment="1">
      <alignment horizontal="center" vertical="center" wrapText="1"/>
    </xf>
    <xf numFmtId="0" fontId="7" fillId="11" borderId="4" xfId="0" applyFont="1" applyFill="1" applyBorder="1" applyAlignment="1">
      <alignment horizontal="center" vertical="center" textRotation="90" wrapText="1"/>
    </xf>
    <xf numFmtId="0" fontId="7" fillId="11" borderId="3" xfId="0" applyFont="1" applyFill="1" applyBorder="1" applyAlignment="1">
      <alignment horizontal="center" vertical="center" textRotation="90" wrapText="1"/>
    </xf>
    <xf numFmtId="0" fontId="14" fillId="11" borderId="3" xfId="0" applyFont="1" applyFill="1" applyBorder="1" applyAlignment="1">
      <alignment horizontal="center" vertical="center" textRotation="90" wrapText="1"/>
    </xf>
    <xf numFmtId="0" fontId="23" fillId="14" borderId="8" xfId="0" applyFont="1" applyFill="1" applyBorder="1" applyAlignment="1">
      <alignment horizontal="left" vertical="center" wrapText="1"/>
    </xf>
    <xf numFmtId="0" fontId="23" fillId="14" borderId="10" xfId="0" applyFont="1" applyFill="1" applyBorder="1" applyAlignment="1">
      <alignment horizontal="left" vertical="center" wrapText="1"/>
    </xf>
    <xf numFmtId="0" fontId="5" fillId="11" borderId="3" xfId="0" applyFont="1" applyFill="1" applyBorder="1" applyAlignment="1">
      <alignment vertical="center" wrapText="1"/>
    </xf>
    <xf numFmtId="0" fontId="16" fillId="14" borderId="8"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4" fillId="11" borderId="16" xfId="0" applyFont="1" applyFill="1" applyBorder="1" applyAlignment="1">
      <alignment horizontal="center" vertical="center" textRotation="90" wrapText="1"/>
    </xf>
    <xf numFmtId="0" fontId="14" fillId="11" borderId="17" xfId="0" applyFont="1" applyFill="1" applyBorder="1" applyAlignment="1">
      <alignment horizontal="center" vertical="center" textRotation="90" wrapText="1"/>
    </xf>
    <xf numFmtId="0" fontId="5" fillId="11" borderId="10" xfId="0" applyFont="1" applyFill="1" applyBorder="1" applyAlignment="1">
      <alignment horizontal="center" vertical="center" wrapText="1"/>
    </xf>
    <xf numFmtId="0" fontId="23" fillId="13" borderId="12" xfId="0" applyFont="1" applyFill="1" applyBorder="1" applyAlignment="1">
      <alignment vertical="center" wrapText="1"/>
    </xf>
    <xf numFmtId="0" fontId="23" fillId="13" borderId="13" xfId="0" applyFont="1" applyFill="1" applyBorder="1" applyAlignment="1">
      <alignment vertical="center" wrapText="1"/>
    </xf>
    <xf numFmtId="0" fontId="23" fillId="13" borderId="7" xfId="0" applyFont="1" applyFill="1" applyBorder="1" applyAlignment="1">
      <alignment vertical="center" wrapText="1"/>
    </xf>
    <xf numFmtId="0" fontId="23" fillId="13" borderId="8" xfId="0" applyFont="1" applyFill="1" applyBorder="1" applyAlignment="1">
      <alignment vertical="center" wrapText="1"/>
    </xf>
    <xf numFmtId="0" fontId="23" fillId="13" borderId="0" xfId="0" applyFont="1" applyFill="1" applyBorder="1" applyAlignment="1">
      <alignment vertical="center" wrapText="1"/>
    </xf>
    <xf numFmtId="0" fontId="23" fillId="13" borderId="10" xfId="0" applyFont="1" applyFill="1" applyBorder="1" applyAlignment="1">
      <alignment vertical="center" wrapText="1"/>
    </xf>
    <xf numFmtId="0" fontId="23" fillId="13" borderId="15" xfId="0" applyFont="1" applyFill="1" applyBorder="1" applyAlignment="1">
      <alignment vertical="center" wrapText="1"/>
    </xf>
    <xf numFmtId="0" fontId="23" fillId="13" borderId="14" xfId="0" applyFont="1" applyFill="1" applyBorder="1" applyAlignment="1">
      <alignment vertical="center" wrapText="1"/>
    </xf>
    <xf numFmtId="0" fontId="23" fillId="13" borderId="9" xfId="0" applyFont="1" applyFill="1" applyBorder="1" applyAlignment="1">
      <alignment vertical="center" wrapText="1"/>
    </xf>
    <xf numFmtId="0" fontId="14" fillId="13" borderId="4" xfId="0" applyFont="1" applyFill="1" applyBorder="1" applyAlignment="1">
      <alignment horizontal="center" vertical="center"/>
    </xf>
    <xf numFmtId="0" fontId="10" fillId="13" borderId="2" xfId="0" applyFont="1" applyFill="1" applyBorder="1" applyAlignment="1">
      <alignment horizontal="center" vertical="center" wrapText="1"/>
    </xf>
    <xf numFmtId="0" fontId="15" fillId="13" borderId="15"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18" fillId="14" borderId="8" xfId="0" applyFont="1" applyFill="1" applyBorder="1" applyAlignment="1">
      <alignment horizontal="center" vertical="center" wrapText="1"/>
    </xf>
    <xf numFmtId="0" fontId="18" fillId="14" borderId="0" xfId="0" applyFont="1" applyFill="1" applyBorder="1" applyAlignment="1">
      <alignment horizontal="center" vertical="center" wrapText="1"/>
    </xf>
    <xf numFmtId="0" fontId="35" fillId="14" borderId="12" xfId="0" applyFont="1" applyFill="1" applyBorder="1" applyAlignment="1">
      <alignment horizontal="center" vertical="center" wrapText="1"/>
    </xf>
    <xf numFmtId="0" fontId="35" fillId="14" borderId="7"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11" borderId="5" xfId="0" applyFont="1" applyFill="1" applyBorder="1" applyAlignment="1">
      <alignment vertical="center" wrapText="1"/>
    </xf>
    <xf numFmtId="0" fontId="5" fillId="11" borderId="6"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15" fillId="14" borderId="12" xfId="0" applyFont="1" applyFill="1" applyBorder="1" applyAlignment="1">
      <alignment horizontal="center" vertical="center" wrapText="1"/>
    </xf>
    <xf numFmtId="0" fontId="15" fillId="14" borderId="7" xfId="0" applyFont="1" applyFill="1" applyBorder="1" applyAlignment="1">
      <alignment horizontal="center" vertical="center" wrapText="1"/>
    </xf>
    <xf numFmtId="0" fontId="35" fillId="14" borderId="12" xfId="0" applyFont="1" applyFill="1" applyBorder="1" applyAlignment="1">
      <alignment horizontal="center" vertical="center" wrapText="1"/>
    </xf>
    <xf numFmtId="0" fontId="35" fillId="14" borderId="7"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24" fillId="11" borderId="4" xfId="1" applyFont="1" applyFill="1" applyBorder="1" applyAlignment="1" applyProtection="1">
      <alignment horizontal="center" vertical="center" wrapText="1"/>
    </xf>
    <xf numFmtId="0" fontId="14" fillId="11" borderId="4" xfId="0" applyFont="1" applyFill="1" applyBorder="1" applyAlignment="1">
      <alignment horizontal="center" vertical="center" wrapText="1"/>
    </xf>
    <xf numFmtId="0" fontId="44" fillId="14" borderId="8" xfId="0" applyFont="1" applyFill="1" applyBorder="1" applyAlignment="1">
      <alignment horizontal="center" vertical="center" wrapText="1"/>
    </xf>
    <xf numFmtId="0" fontId="44" fillId="14" borderId="10" xfId="0" applyFont="1" applyFill="1" applyBorder="1" applyAlignment="1">
      <alignment horizontal="center" vertical="center" wrapText="1"/>
    </xf>
    <xf numFmtId="0" fontId="44" fillId="14" borderId="15" xfId="0" applyFont="1" applyFill="1" applyBorder="1" applyAlignment="1">
      <alignment horizontal="center" vertical="center" wrapText="1"/>
    </xf>
    <xf numFmtId="0" fontId="44" fillId="14" borderId="9"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23" fillId="14" borderId="15" xfId="0" applyFont="1" applyFill="1" applyBorder="1" applyAlignment="1">
      <alignment horizontal="center" vertical="center" wrapText="1"/>
    </xf>
    <xf numFmtId="0" fontId="9" fillId="14" borderId="0" xfId="0" applyFont="1" applyFill="1" applyBorder="1" applyAlignment="1">
      <alignment horizontal="center" vertical="center" wrapText="1"/>
    </xf>
    <xf numFmtId="0" fontId="9" fillId="14" borderId="10" xfId="0" applyFont="1" applyFill="1" applyBorder="1" applyAlignment="1">
      <alignment horizontal="center" vertical="center" wrapText="1"/>
    </xf>
    <xf numFmtId="0" fontId="23" fillId="14" borderId="14" xfId="0" applyFont="1" applyFill="1" applyBorder="1" applyAlignment="1">
      <alignment horizontal="center" vertical="center" wrapText="1"/>
    </xf>
    <xf numFmtId="0" fontId="1" fillId="0" borderId="0" xfId="2" applyFont="1"/>
    <xf numFmtId="0" fontId="1" fillId="0" borderId="0" xfId="2" applyFont="1" applyAlignment="1">
      <alignment horizontal="center"/>
    </xf>
    <xf numFmtId="0" fontId="1" fillId="0" borderId="0" xfId="2" applyFont="1" applyAlignment="1"/>
    <xf numFmtId="0" fontId="31" fillId="0" borderId="0" xfId="2" applyFont="1"/>
    <xf numFmtId="0" fontId="1" fillId="0" borderId="0" xfId="2" applyFont="1" applyBorder="1"/>
    <xf numFmtId="0" fontId="61" fillId="17" borderId="6" xfId="2" applyFont="1" applyFill="1" applyBorder="1" applyAlignment="1">
      <alignment horizontal="center" vertical="center"/>
    </xf>
    <xf numFmtId="0" fontId="62" fillId="17" borderId="6" xfId="2" applyFont="1" applyFill="1" applyBorder="1" applyAlignment="1">
      <alignment horizontal="center" vertical="center"/>
    </xf>
    <xf numFmtId="0" fontId="1" fillId="17" borderId="0" xfId="2" applyFont="1" applyFill="1"/>
    <xf numFmtId="0" fontId="1" fillId="17" borderId="4" xfId="2" applyFont="1" applyFill="1" applyBorder="1"/>
    <xf numFmtId="0" fontId="52" fillId="18" borderId="4" xfId="2" applyFont="1" applyFill="1" applyBorder="1" applyAlignment="1">
      <alignment horizontal="center" vertical="center" wrapText="1"/>
    </xf>
    <xf numFmtId="0" fontId="6" fillId="10" borderId="4" xfId="2" applyFont="1" applyFill="1" applyBorder="1" applyAlignment="1">
      <alignment horizontal="center" vertical="center" wrapText="1"/>
    </xf>
    <xf numFmtId="0" fontId="50" fillId="10" borderId="12" xfId="2" applyFont="1" applyFill="1" applyBorder="1" applyAlignment="1">
      <alignment horizontal="left" vertical="center" wrapText="1"/>
    </xf>
    <xf numFmtId="0" fontId="11" fillId="3" borderId="3" xfId="2" applyFont="1" applyFill="1" applyBorder="1" applyAlignment="1">
      <alignment horizontal="justify" vertical="center" wrapText="1"/>
    </xf>
    <xf numFmtId="0" fontId="40" fillId="0" borderId="2" xfId="2" applyFont="1" applyBorder="1" applyAlignment="1">
      <alignment vertical="center" wrapText="1"/>
    </xf>
    <xf numFmtId="0" fontId="37" fillId="0" borderId="2" xfId="2" applyFont="1" applyBorder="1" applyAlignment="1">
      <alignment vertical="center" wrapText="1"/>
    </xf>
    <xf numFmtId="0" fontId="15" fillId="3" borderId="2" xfId="2" applyFont="1" applyFill="1" applyBorder="1" applyAlignment="1">
      <alignment horizontal="center" vertical="center" wrapText="1"/>
    </xf>
    <xf numFmtId="0" fontId="15" fillId="3" borderId="2" xfId="2" applyFont="1" applyFill="1" applyBorder="1" applyAlignment="1">
      <alignment vertical="center" wrapText="1"/>
    </xf>
    <xf numFmtId="0" fontId="9" fillId="0" borderId="2" xfId="2" applyFont="1" applyBorder="1" applyAlignment="1">
      <alignment vertical="center" wrapText="1"/>
    </xf>
    <xf numFmtId="0" fontId="65" fillId="18" borderId="2" xfId="2" applyFont="1" applyFill="1" applyBorder="1" applyAlignment="1">
      <alignment horizontal="left" vertical="center" wrapText="1"/>
    </xf>
    <xf numFmtId="0" fontId="53" fillId="18" borderId="2" xfId="2" applyFont="1" applyFill="1" applyBorder="1" applyAlignment="1">
      <alignment horizontal="center" vertical="center" wrapText="1"/>
    </xf>
    <xf numFmtId="0" fontId="68" fillId="17" borderId="2" xfId="2" applyFont="1" applyFill="1" applyBorder="1" applyAlignment="1">
      <alignment vertical="center" wrapText="1"/>
    </xf>
    <xf numFmtId="0" fontId="58" fillId="17" borderId="3" xfId="2" applyFont="1" applyFill="1" applyBorder="1" applyAlignment="1">
      <alignment vertical="center" wrapText="1"/>
    </xf>
    <xf numFmtId="0" fontId="57" fillId="17" borderId="3" xfId="2" applyFont="1" applyFill="1" applyBorder="1" applyAlignment="1">
      <alignment vertical="center" wrapText="1"/>
    </xf>
    <xf numFmtId="0" fontId="57" fillId="17" borderId="5" xfId="2" applyFont="1" applyFill="1" applyBorder="1" applyAlignment="1">
      <alignment vertical="center" wrapText="1"/>
    </xf>
    <xf numFmtId="0" fontId="49" fillId="10" borderId="4" xfId="2" applyFont="1" applyFill="1" applyBorder="1" applyAlignment="1">
      <alignment vertical="center" wrapText="1"/>
    </xf>
    <xf numFmtId="0" fontId="17" fillId="9" borderId="5" xfId="2" applyFont="1" applyFill="1" applyBorder="1" applyAlignment="1">
      <alignment horizontal="center" vertical="center" wrapText="1"/>
    </xf>
    <xf numFmtId="0" fontId="17" fillId="9" borderId="2" xfId="2" applyFont="1" applyFill="1" applyBorder="1" applyAlignment="1">
      <alignment horizontal="center" vertical="center" wrapText="1"/>
    </xf>
    <xf numFmtId="0" fontId="1" fillId="18" borderId="4" xfId="2" applyFont="1" applyFill="1" applyBorder="1"/>
    <xf numFmtId="0" fontId="11" fillId="9" borderId="10" xfId="2" applyFont="1" applyFill="1" applyBorder="1" applyAlignment="1">
      <alignment vertical="center" wrapText="1"/>
    </xf>
    <xf numFmtId="0" fontId="55" fillId="18" borderId="2" xfId="2" applyFont="1" applyFill="1" applyBorder="1" applyAlignment="1">
      <alignment horizontal="left" vertical="top" wrapText="1"/>
    </xf>
    <xf numFmtId="0" fontId="62" fillId="18" borderId="4" xfId="2" applyFont="1" applyFill="1" applyBorder="1" applyAlignment="1">
      <alignment horizontal="center" vertical="center"/>
    </xf>
    <xf numFmtId="0" fontId="55" fillId="18" borderId="3" xfId="2" applyFont="1" applyFill="1" applyBorder="1" applyAlignment="1">
      <alignment horizontal="left" vertical="top" wrapText="1"/>
    </xf>
    <xf numFmtId="0" fontId="55" fillId="18" borderId="3" xfId="2" applyFont="1" applyFill="1" applyBorder="1" applyAlignment="1">
      <alignment horizontal="left" vertical="center" wrapText="1"/>
    </xf>
    <xf numFmtId="0" fontId="74" fillId="17" borderId="3" xfId="2" applyFont="1" applyFill="1" applyBorder="1" applyAlignment="1">
      <alignment horizontal="left" vertical="center" wrapText="1"/>
    </xf>
    <xf numFmtId="0" fontId="61" fillId="18" borderId="4" xfId="2" applyFont="1" applyFill="1" applyBorder="1" applyAlignment="1">
      <alignment horizontal="center" vertical="center"/>
    </xf>
    <xf numFmtId="0" fontId="61" fillId="18" borderId="4" xfId="2" applyFont="1" applyFill="1" applyBorder="1" applyAlignment="1">
      <alignment vertical="center"/>
    </xf>
    <xf numFmtId="0" fontId="38" fillId="18" borderId="4" xfId="2" applyFont="1" applyFill="1" applyBorder="1" applyAlignment="1">
      <alignment horizontal="center" vertical="center"/>
    </xf>
    <xf numFmtId="0" fontId="41" fillId="18" borderId="4" xfId="2" applyFont="1" applyFill="1" applyBorder="1" applyAlignment="1">
      <alignment horizontal="center" vertical="center"/>
    </xf>
    <xf numFmtId="0" fontId="29" fillId="18" borderId="4" xfId="2" applyFont="1" applyFill="1" applyBorder="1" applyAlignment="1">
      <alignment horizontal="center" vertical="center"/>
    </xf>
    <xf numFmtId="0" fontId="62" fillId="17" borderId="4" xfId="2" applyFont="1" applyFill="1" applyBorder="1" applyAlignment="1">
      <alignment horizontal="center" vertical="center"/>
    </xf>
    <xf numFmtId="0" fontId="1" fillId="17" borderId="4" xfId="2" applyFont="1" applyFill="1" applyBorder="1" applyAlignment="1">
      <alignment horizontal="center" vertical="center"/>
    </xf>
    <xf numFmtId="0" fontId="76" fillId="17" borderId="4" xfId="2" applyFont="1" applyFill="1" applyBorder="1" applyAlignment="1">
      <alignment horizontal="center" vertical="center"/>
    </xf>
    <xf numFmtId="0" fontId="63" fillId="17" borderId="4" xfId="2" applyFont="1" applyFill="1" applyBorder="1" applyAlignment="1">
      <alignment horizontal="center" vertical="center"/>
    </xf>
    <xf numFmtId="0" fontId="1" fillId="0" borderId="0" xfId="2" applyFont="1" applyAlignment="1">
      <alignment vertical="center"/>
    </xf>
    <xf numFmtId="0" fontId="34" fillId="10" borderId="4" xfId="2" applyFont="1" applyFill="1" applyBorder="1" applyAlignment="1">
      <alignment vertical="center" wrapText="1"/>
    </xf>
    <xf numFmtId="0" fontId="57" fillId="18" borderId="3" xfId="2" applyFont="1" applyFill="1" applyBorder="1" applyAlignment="1">
      <alignment horizontal="left" vertical="top" wrapText="1"/>
    </xf>
    <xf numFmtId="0" fontId="29" fillId="17" borderId="4" xfId="2" applyFont="1" applyFill="1" applyBorder="1" applyAlignment="1">
      <alignment vertical="center"/>
    </xf>
    <xf numFmtId="0" fontId="57" fillId="18" borderId="3" xfId="2" applyFont="1" applyFill="1" applyBorder="1" applyAlignment="1">
      <alignment vertical="center" wrapText="1"/>
    </xf>
    <xf numFmtId="0" fontId="30" fillId="17" borderId="4" xfId="2" applyFont="1" applyFill="1" applyBorder="1" applyAlignment="1">
      <alignment horizontal="center" vertical="center"/>
    </xf>
    <xf numFmtId="0" fontId="57" fillId="18" borderId="5" xfId="2" applyFont="1" applyFill="1" applyBorder="1" applyAlignment="1">
      <alignment horizontal="left" vertical="center" wrapText="1"/>
    </xf>
    <xf numFmtId="0" fontId="1" fillId="17" borderId="4" xfId="2" applyFont="1" applyFill="1" applyBorder="1" applyAlignment="1">
      <alignment vertical="center"/>
    </xf>
    <xf numFmtId="0" fontId="15" fillId="6" borderId="2" xfId="2" applyFont="1" applyFill="1" applyBorder="1" applyAlignment="1">
      <alignment vertical="center" wrapText="1"/>
    </xf>
    <xf numFmtId="0" fontId="15" fillId="6" borderId="3" xfId="2" applyFont="1" applyFill="1" applyBorder="1" applyAlignment="1">
      <alignment vertical="center" wrapText="1"/>
    </xf>
    <xf numFmtId="0" fontId="36" fillId="18" borderId="4" xfId="2" applyFont="1" applyFill="1" applyBorder="1" applyAlignment="1">
      <alignment horizontal="center" vertical="center"/>
    </xf>
    <xf numFmtId="0" fontId="30" fillId="18" borderId="4" xfId="2" applyFont="1" applyFill="1" applyBorder="1" applyAlignment="1">
      <alignment horizontal="center" vertical="center"/>
    </xf>
    <xf numFmtId="0" fontId="63" fillId="18" borderId="4" xfId="2" applyFont="1" applyFill="1" applyBorder="1" applyAlignment="1">
      <alignment horizontal="center" vertical="center"/>
    </xf>
    <xf numFmtId="0" fontId="60" fillId="18" borderId="4" xfId="2" applyFont="1" applyFill="1" applyBorder="1" applyAlignment="1">
      <alignment horizontal="center" vertical="center"/>
    </xf>
    <xf numFmtId="0" fontId="15" fillId="10" borderId="2" xfId="2" applyFont="1" applyFill="1" applyBorder="1" applyAlignment="1">
      <alignment vertical="center" wrapText="1"/>
    </xf>
    <xf numFmtId="0" fontId="36" fillId="17" borderId="4" xfId="2" applyFont="1" applyFill="1" applyBorder="1" applyAlignment="1">
      <alignment horizontal="center" vertical="center"/>
    </xf>
    <xf numFmtId="0" fontId="15" fillId="10" borderId="3" xfId="2" applyFont="1" applyFill="1" applyBorder="1" applyAlignment="1">
      <alignment vertical="center" wrapText="1"/>
    </xf>
    <xf numFmtId="0" fontId="15" fillId="10" borderId="5" xfId="2" applyFont="1" applyFill="1" applyBorder="1" applyAlignment="1">
      <alignment vertical="center" wrapText="1"/>
    </xf>
    <xf numFmtId="0" fontId="15" fillId="6" borderId="5" xfId="2" applyFont="1" applyFill="1" applyBorder="1" applyAlignment="1">
      <alignment vertical="center" wrapText="1"/>
    </xf>
    <xf numFmtId="0" fontId="1" fillId="0" borderId="0" xfId="2" applyFont="1" applyBorder="1" applyAlignment="1">
      <alignment vertical="center"/>
    </xf>
    <xf numFmtId="0" fontId="17" fillId="8" borderId="3" xfId="2" applyFont="1" applyFill="1" applyBorder="1" applyAlignment="1">
      <alignment horizontal="center" vertical="center" wrapText="1"/>
    </xf>
    <xf numFmtId="0" fontId="81" fillId="17" borderId="3" xfId="2" applyFont="1" applyFill="1" applyBorder="1" applyAlignment="1">
      <alignment horizontal="justify" vertical="center" wrapText="1"/>
    </xf>
    <xf numFmtId="0" fontId="34" fillId="8" borderId="4" xfId="2" applyFont="1" applyFill="1" applyBorder="1" applyAlignment="1">
      <alignment horizontal="center" vertical="center" wrapText="1"/>
    </xf>
    <xf numFmtId="0" fontId="3" fillId="0" borderId="0" xfId="2" applyFont="1"/>
    <xf numFmtId="0" fontId="7" fillId="7" borderId="4" xfId="2" applyFont="1" applyFill="1" applyBorder="1" applyAlignment="1">
      <alignment horizontal="center" vertical="center" wrapText="1"/>
    </xf>
    <xf numFmtId="0" fontId="11" fillId="0" borderId="0" xfId="2" applyFont="1" applyBorder="1" applyAlignment="1"/>
    <xf numFmtId="0" fontId="5" fillId="7" borderId="4" xfId="2" applyFont="1" applyFill="1" applyBorder="1" applyAlignment="1">
      <alignment vertical="center" wrapText="1"/>
    </xf>
    <xf numFmtId="0" fontId="81" fillId="17" borderId="2" xfId="2" applyFont="1" applyFill="1" applyBorder="1" applyAlignment="1">
      <alignment horizontal="center" vertical="center" wrapText="1"/>
    </xf>
    <xf numFmtId="0" fontId="29" fillId="17" borderId="6" xfId="2" applyFont="1" applyFill="1" applyBorder="1" applyAlignment="1">
      <alignment horizontal="center" vertical="center"/>
    </xf>
    <xf numFmtId="0" fontId="17" fillId="8" borderId="1" xfId="2" applyFont="1" applyFill="1" applyBorder="1" applyAlignment="1">
      <alignment vertical="center" wrapText="1"/>
    </xf>
    <xf numFmtId="0" fontId="17" fillId="8" borderId="6" xfId="2" applyFont="1" applyFill="1" applyBorder="1" applyAlignment="1">
      <alignment vertical="center" wrapText="1"/>
    </xf>
    <xf numFmtId="0" fontId="1" fillId="5" borderId="0" xfId="2" applyFont="1" applyFill="1" applyAlignment="1">
      <alignment vertical="center"/>
    </xf>
    <xf numFmtId="0" fontId="1" fillId="5" borderId="0" xfId="2" applyFont="1" applyFill="1" applyBorder="1" applyAlignment="1">
      <alignment vertical="center"/>
    </xf>
    <xf numFmtId="0" fontId="17" fillId="5" borderId="0" xfId="2" applyFont="1" applyFill="1" applyBorder="1" applyAlignment="1">
      <alignment vertical="center" wrapText="1"/>
    </xf>
    <xf numFmtId="0" fontId="17" fillId="5" borderId="4" xfId="2" applyFont="1" applyFill="1" applyBorder="1" applyAlignment="1">
      <alignment horizontal="center" vertical="center" wrapText="1"/>
    </xf>
    <xf numFmtId="0" fontId="1" fillId="8" borderId="0" xfId="2" applyFont="1" applyFill="1" applyAlignment="1">
      <alignment vertical="center"/>
    </xf>
    <xf numFmtId="0" fontId="1" fillId="5" borderId="0" xfId="2" applyFont="1" applyFill="1"/>
    <xf numFmtId="0" fontId="17" fillId="5" borderId="11" xfId="2" applyFont="1" applyFill="1" applyBorder="1" applyAlignment="1">
      <alignment horizontal="center" vertical="center" wrapText="1"/>
    </xf>
    <xf numFmtId="0" fontId="17" fillId="5" borderId="6" xfId="2" applyFont="1" applyFill="1" applyBorder="1" applyAlignment="1">
      <alignment horizontal="center" vertical="center" wrapText="1"/>
    </xf>
    <xf numFmtId="0" fontId="1" fillId="8" borderId="0" xfId="2" applyFont="1" applyFill="1"/>
    <xf numFmtId="0" fontId="5" fillId="11" borderId="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55" fillId="17" borderId="5" xfId="2" applyFont="1" applyFill="1" applyBorder="1" applyAlignment="1">
      <alignment horizontal="left" vertical="center" wrapText="1"/>
    </xf>
    <xf numFmtId="0" fontId="34" fillId="10" borderId="8" xfId="2" applyFont="1" applyFill="1" applyBorder="1" applyAlignment="1">
      <alignment horizontal="center" vertical="center" wrapText="1"/>
    </xf>
    <xf numFmtId="0" fontId="30" fillId="17" borderId="3" xfId="2" applyFont="1" applyFill="1" applyBorder="1" applyAlignment="1">
      <alignment horizontal="left" vertical="center" wrapText="1"/>
    </xf>
    <xf numFmtId="0" fontId="30" fillId="17" borderId="5" xfId="2" applyFont="1" applyFill="1" applyBorder="1" applyAlignment="1">
      <alignment horizontal="left" vertical="center" wrapText="1"/>
    </xf>
    <xf numFmtId="0" fontId="55" fillId="17" borderId="2" xfId="2" applyFont="1" applyFill="1" applyBorder="1" applyAlignment="1">
      <alignment horizontal="left" vertical="center" wrapText="1"/>
    </xf>
    <xf numFmtId="0" fontId="60" fillId="18" borderId="3" xfId="2" applyFont="1" applyFill="1" applyBorder="1" applyAlignment="1">
      <alignment vertical="center"/>
    </xf>
    <xf numFmtId="0" fontId="60" fillId="18" borderId="2" xfId="2" applyFont="1" applyFill="1" applyBorder="1" applyAlignment="1">
      <alignment vertical="center"/>
    </xf>
    <xf numFmtId="0" fontId="81" fillId="17" borderId="3" xfId="2" applyFont="1" applyFill="1" applyBorder="1" applyAlignment="1">
      <alignment horizontal="left" vertical="center" wrapText="1"/>
    </xf>
    <xf numFmtId="0" fontId="23" fillId="14" borderId="0" xfId="0" applyFont="1" applyFill="1" applyBorder="1" applyAlignment="1">
      <alignment horizontal="center" vertical="center" wrapText="1"/>
    </xf>
    <xf numFmtId="0" fontId="7" fillId="11" borderId="0" xfId="0" applyFont="1" applyFill="1" applyBorder="1" applyAlignment="1">
      <alignment horizontal="center" vertical="center" textRotation="90" wrapText="1"/>
    </xf>
    <xf numFmtId="0" fontId="9" fillId="11" borderId="5" xfId="0" applyFont="1" applyFill="1" applyBorder="1" applyAlignment="1">
      <alignment horizontal="center" vertical="center" wrapText="1"/>
    </xf>
    <xf numFmtId="0" fontId="14" fillId="11" borderId="3" xfId="0" applyFont="1" applyFill="1" applyBorder="1" applyAlignment="1">
      <alignment horizontal="center" vertical="center" textRotation="90" wrapText="1"/>
    </xf>
    <xf numFmtId="0" fontId="23" fillId="14" borderId="8" xfId="0" applyFont="1" applyFill="1" applyBorder="1" applyAlignment="1">
      <alignment horizontal="left" vertical="center" wrapText="1"/>
    </xf>
    <xf numFmtId="0" fontId="23" fillId="14" borderId="10" xfId="0" applyFont="1" applyFill="1" applyBorder="1" applyAlignment="1">
      <alignment horizontal="left" vertical="center" wrapText="1"/>
    </xf>
    <xf numFmtId="0" fontId="16" fillId="14" borderId="8"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6" fillId="14" borderId="15" xfId="0" applyFont="1" applyFill="1" applyBorder="1" applyAlignment="1">
      <alignment horizontal="center" vertical="center" wrapText="1"/>
    </xf>
    <xf numFmtId="0" fontId="16" fillId="14" borderId="9"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7" fillId="11" borderId="3" xfId="0" applyFont="1" applyFill="1" applyBorder="1" applyAlignment="1">
      <alignment horizontal="center" vertical="center" textRotation="90" wrapText="1"/>
    </xf>
    <xf numFmtId="0" fontId="5" fillId="11" borderId="5"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16" fillId="14" borderId="14" xfId="0" applyFont="1" applyFill="1" applyBorder="1" applyAlignment="1">
      <alignment horizontal="left" vertical="center" wrapText="1"/>
    </xf>
    <xf numFmtId="0" fontId="5" fillId="11" borderId="2"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15" fillId="14" borderId="15" xfId="0" applyFont="1" applyFill="1" applyBorder="1" applyAlignment="1">
      <alignment horizontal="center" vertical="center" wrapText="1"/>
    </xf>
    <xf numFmtId="0" fontId="15" fillId="14" borderId="9" xfId="0" applyFont="1" applyFill="1" applyBorder="1" applyAlignment="1">
      <alignment horizontal="center" vertical="center" wrapText="1"/>
    </xf>
    <xf numFmtId="0" fontId="23" fillId="14" borderId="8" xfId="0" applyFont="1" applyFill="1" applyBorder="1" applyAlignment="1">
      <alignment horizontal="center" vertical="center" wrapText="1"/>
    </xf>
    <xf numFmtId="0" fontId="23" fillId="14" borderId="10" xfId="0" applyFont="1" applyFill="1" applyBorder="1" applyAlignment="1">
      <alignment horizontal="center" vertical="center" wrapText="1"/>
    </xf>
    <xf numFmtId="0" fontId="23" fillId="14" borderId="0"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16" fillId="14" borderId="0" xfId="0" applyFont="1" applyFill="1" applyBorder="1" applyAlignment="1">
      <alignment horizontal="left" vertical="center" wrapText="1"/>
    </xf>
    <xf numFmtId="0" fontId="16" fillId="14" borderId="0"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14" borderId="10" xfId="0" applyFont="1" applyFill="1" applyBorder="1" applyAlignment="1">
      <alignment horizontal="center" vertical="center" wrapText="1"/>
    </xf>
    <xf numFmtId="0" fontId="27" fillId="5" borderId="8" xfId="0" applyFont="1" applyFill="1" applyBorder="1" applyAlignment="1">
      <alignment horizontal="left" vertical="center" wrapText="1"/>
    </xf>
    <xf numFmtId="0" fontId="27" fillId="5" borderId="0" xfId="0" applyFont="1" applyFill="1" applyBorder="1" applyAlignment="1">
      <alignment horizontal="left" vertical="center" wrapText="1"/>
    </xf>
    <xf numFmtId="0" fontId="27" fillId="5" borderId="10" xfId="0" applyFont="1" applyFill="1" applyBorder="1" applyAlignment="1">
      <alignment horizontal="left" vertical="center" wrapText="1"/>
    </xf>
    <xf numFmtId="0" fontId="27" fillId="5" borderId="14" xfId="0" applyFont="1" applyFill="1" applyBorder="1" applyAlignment="1">
      <alignment horizontal="left" vertical="center" wrapText="1"/>
    </xf>
    <xf numFmtId="0" fontId="27" fillId="5" borderId="9" xfId="0" applyFont="1" applyFill="1" applyBorder="1" applyAlignment="1">
      <alignment horizontal="left" vertical="center" wrapText="1"/>
    </xf>
    <xf numFmtId="0" fontId="7" fillId="11" borderId="8" xfId="0" applyFont="1" applyFill="1" applyBorder="1" applyAlignment="1">
      <alignment horizontal="center" vertical="center" textRotation="90" wrapText="1"/>
    </xf>
    <xf numFmtId="0" fontId="7" fillId="11" borderId="10" xfId="0" applyFont="1" applyFill="1" applyBorder="1" applyAlignment="1">
      <alignment horizontal="center" vertical="center" textRotation="90" wrapText="1"/>
    </xf>
    <xf numFmtId="0" fontId="6" fillId="5" borderId="8"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6" fillId="12" borderId="0"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7" fillId="11" borderId="0" xfId="0" applyFont="1" applyFill="1" applyBorder="1" applyAlignment="1">
      <alignment horizontal="center" vertical="center" textRotation="90" wrapText="1"/>
    </xf>
    <xf numFmtId="0" fontId="7" fillId="5" borderId="0"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23" fillId="14" borderId="8" xfId="0" applyFont="1" applyFill="1" applyBorder="1" applyAlignment="1">
      <alignment vertical="center" wrapText="1"/>
    </xf>
    <xf numFmtId="0" fontId="23" fillId="14" borderId="10" xfId="0" applyFont="1" applyFill="1" applyBorder="1" applyAlignment="1">
      <alignment vertical="center" wrapText="1"/>
    </xf>
    <xf numFmtId="0" fontId="23" fillId="14" borderId="12" xfId="0" applyFont="1" applyFill="1" applyBorder="1" applyAlignment="1">
      <alignment horizontal="left" vertical="center" wrapText="1"/>
    </xf>
    <xf numFmtId="0" fontId="23" fillId="14" borderId="7" xfId="0" applyFont="1" applyFill="1" applyBorder="1" applyAlignment="1">
      <alignment horizontal="left" vertical="center" wrapText="1"/>
    </xf>
    <xf numFmtId="0" fontId="16" fillId="14" borderId="13"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1" fillId="18" borderId="3" xfId="2" applyFont="1" applyFill="1" applyBorder="1" applyAlignment="1">
      <alignment horizontal="center" vertical="center"/>
    </xf>
    <xf numFmtId="0" fontId="6" fillId="10" borderId="3" xfId="2" applyFont="1" applyFill="1" applyBorder="1" applyAlignment="1">
      <alignment horizontal="center" vertical="center" wrapText="1"/>
    </xf>
    <xf numFmtId="0" fontId="6" fillId="10" borderId="8" xfId="2" applyFont="1" applyFill="1" applyBorder="1" applyAlignment="1">
      <alignment horizontal="center" vertical="center" wrapText="1"/>
    </xf>
    <xf numFmtId="0" fontId="9" fillId="6" borderId="3" xfId="2" applyFont="1" applyFill="1" applyBorder="1" applyAlignment="1">
      <alignment horizontal="center" vertical="center" wrapText="1"/>
    </xf>
    <xf numFmtId="0" fontId="9" fillId="6" borderId="2" xfId="2" applyFont="1" applyFill="1" applyBorder="1" applyAlignment="1">
      <alignment horizontal="center" vertical="center" wrapText="1"/>
    </xf>
    <xf numFmtId="0" fontId="15" fillId="6" borderId="5" xfId="2" applyFont="1" applyFill="1" applyBorder="1" applyAlignment="1">
      <alignment horizontal="center" vertical="center" wrapText="1"/>
    </xf>
    <xf numFmtId="0" fontId="15" fillId="6" borderId="3" xfId="2" applyFont="1" applyFill="1" applyBorder="1" applyAlignment="1">
      <alignment horizontal="center" vertical="center" wrapText="1"/>
    </xf>
    <xf numFmtId="0" fontId="17" fillId="9" borderId="4" xfId="2" applyFont="1" applyFill="1" applyBorder="1" applyAlignment="1">
      <alignment horizontal="center" vertical="center" wrapText="1"/>
    </xf>
    <xf numFmtId="0" fontId="9" fillId="6" borderId="5" xfId="2" applyFont="1" applyFill="1" applyBorder="1" applyAlignment="1">
      <alignment horizontal="center" vertical="center" wrapText="1"/>
    </xf>
    <xf numFmtId="0" fontId="15" fillId="6" borderId="4" xfId="2" applyFont="1" applyFill="1" applyBorder="1" applyAlignment="1">
      <alignment horizontal="center" vertical="center" wrapText="1"/>
    </xf>
    <xf numFmtId="0" fontId="17" fillId="9" borderId="1" xfId="2" applyFont="1" applyFill="1" applyBorder="1" applyAlignment="1">
      <alignment horizontal="center" vertical="center" wrapText="1"/>
    </xf>
    <xf numFmtId="0" fontId="17" fillId="9" borderId="11" xfId="2" applyFont="1" applyFill="1" applyBorder="1" applyAlignment="1">
      <alignment horizontal="center" vertical="center" wrapText="1"/>
    </xf>
    <xf numFmtId="0" fontId="17" fillId="8" borderId="4" xfId="2" applyFont="1" applyFill="1" applyBorder="1" applyAlignment="1">
      <alignment horizontal="center" vertical="center" wrapText="1"/>
    </xf>
    <xf numFmtId="0" fontId="52" fillId="18" borderId="5" xfId="2" applyFont="1" applyFill="1" applyBorder="1" applyAlignment="1">
      <alignment horizontal="center" vertical="center" wrapText="1"/>
    </xf>
    <xf numFmtId="0" fontId="15" fillId="8" borderId="3" xfId="2" applyFont="1" applyFill="1" applyBorder="1" applyAlignment="1">
      <alignment horizontal="center" vertical="center" wrapText="1"/>
    </xf>
    <xf numFmtId="0" fontId="7" fillId="7" borderId="6" xfId="2" applyFont="1" applyFill="1" applyBorder="1" applyAlignment="1">
      <alignment horizontal="center" vertical="center" wrapText="1"/>
    </xf>
    <xf numFmtId="0" fontId="11" fillId="0" borderId="0" xfId="2" applyFont="1" applyBorder="1" applyAlignment="1">
      <alignment horizontal="center"/>
    </xf>
    <xf numFmtId="0" fontId="15" fillId="8" borderId="4" xfId="2" applyFont="1" applyFill="1" applyBorder="1" applyAlignment="1">
      <alignment horizontal="center" vertical="center" wrapText="1"/>
    </xf>
    <xf numFmtId="0" fontId="55" fillId="18" borderId="5" xfId="2" applyFont="1" applyFill="1" applyBorder="1" applyAlignment="1">
      <alignment horizontal="left" vertical="center" wrapText="1"/>
    </xf>
    <xf numFmtId="0" fontId="65" fillId="18" borderId="5" xfId="2" applyFont="1" applyFill="1" applyBorder="1" applyAlignment="1">
      <alignment horizontal="center" vertical="center" wrapText="1"/>
    </xf>
    <xf numFmtId="0" fontId="9" fillId="6" borderId="4" xfId="2" applyFont="1" applyFill="1" applyBorder="1" applyAlignment="1">
      <alignment horizontal="center" vertical="center" wrapText="1"/>
    </xf>
    <xf numFmtId="0" fontId="17" fillId="8" borderId="5" xfId="2" applyFont="1" applyFill="1" applyBorder="1" applyAlignment="1">
      <alignment horizontal="center" vertical="center" wrapText="1"/>
    </xf>
    <xf numFmtId="0" fontId="36" fillId="6" borderId="3" xfId="2" applyNumberFormat="1" applyFont="1" applyFill="1" applyBorder="1" applyProtection="1">
      <protection locked="0"/>
    </xf>
    <xf numFmtId="0" fontId="11" fillId="9" borderId="5" xfId="2" applyFont="1" applyFill="1" applyBorder="1" applyAlignment="1">
      <alignment vertical="center" wrapText="1"/>
    </xf>
    <xf numFmtId="0" fontId="23" fillId="14" borderId="7" xfId="0" applyFont="1" applyFill="1" applyBorder="1" applyAlignment="1">
      <alignment vertical="center" wrapText="1"/>
    </xf>
    <xf numFmtId="0" fontId="23" fillId="14" borderId="13" xfId="0" applyFont="1" applyFill="1" applyBorder="1" applyAlignment="1">
      <alignment vertical="center" wrapText="1"/>
    </xf>
    <xf numFmtId="0" fontId="24" fillId="11" borderId="5" xfId="1" applyFont="1" applyFill="1" applyBorder="1" applyAlignment="1" applyProtection="1">
      <alignment vertical="center" wrapText="1"/>
    </xf>
    <xf numFmtId="0" fontId="24" fillId="11" borderId="2" xfId="1" applyFont="1" applyFill="1" applyBorder="1" applyAlignment="1" applyProtection="1">
      <alignment vertical="center" wrapText="1"/>
    </xf>
    <xf numFmtId="0" fontId="21" fillId="11" borderId="8" xfId="0" applyFont="1" applyFill="1" applyBorder="1" applyAlignment="1">
      <alignment vertical="center" wrapText="1"/>
    </xf>
    <xf numFmtId="0" fontId="21" fillId="11" borderId="15" xfId="0" applyFont="1" applyFill="1" applyBorder="1" applyAlignment="1">
      <alignment vertical="center" wrapText="1"/>
    </xf>
    <xf numFmtId="0" fontId="3" fillId="0" borderId="15" xfId="0" applyFont="1" applyBorder="1" applyAlignment="1">
      <alignment vertical="center"/>
    </xf>
    <xf numFmtId="0" fontId="27" fillId="5" borderId="13" xfId="0" applyFont="1" applyFill="1" applyBorder="1" applyAlignment="1">
      <alignment vertical="center" wrapText="1"/>
    </xf>
    <xf numFmtId="0" fontId="27" fillId="5" borderId="7" xfId="0" applyFont="1" applyFill="1" applyBorder="1" applyAlignment="1">
      <alignment vertical="center" wrapText="1"/>
    </xf>
    <xf numFmtId="0" fontId="7" fillId="5" borderId="12" xfId="0" applyFont="1" applyFill="1" applyBorder="1" applyAlignment="1">
      <alignment vertical="center" wrapText="1"/>
    </xf>
    <xf numFmtId="0" fontId="27" fillId="5" borderId="14" xfId="0" applyFont="1" applyFill="1" applyBorder="1" applyAlignment="1">
      <alignment vertical="center" wrapText="1"/>
    </xf>
    <xf numFmtId="0" fontId="27" fillId="5" borderId="9" xfId="0" applyFont="1" applyFill="1" applyBorder="1" applyAlignment="1">
      <alignment vertical="center" wrapText="1"/>
    </xf>
    <xf numFmtId="0" fontId="61" fillId="17" borderId="4" xfId="2" applyFont="1" applyFill="1" applyBorder="1" applyAlignment="1">
      <alignment horizontal="center" vertical="center"/>
    </xf>
    <xf numFmtId="0" fontId="31" fillId="17" borderId="4" xfId="2" applyFont="1" applyFill="1" applyBorder="1" applyAlignment="1">
      <alignment horizontal="center" vertical="center"/>
    </xf>
    <xf numFmtId="0" fontId="41" fillId="17" borderId="4" xfId="2" applyFont="1" applyFill="1" applyBorder="1" applyAlignment="1">
      <alignment horizontal="center" vertical="center"/>
    </xf>
    <xf numFmtId="0" fontId="9" fillId="11" borderId="2" xfId="0" applyFont="1" applyFill="1" applyBorder="1" applyAlignment="1">
      <alignment vertical="center" wrapText="1"/>
    </xf>
    <xf numFmtId="0" fontId="14" fillId="11" borderId="5" xfId="0" applyFont="1" applyFill="1" applyBorder="1" applyAlignment="1">
      <alignment vertical="center" textRotation="90" wrapText="1"/>
    </xf>
    <xf numFmtId="0" fontId="14" fillId="11" borderId="3" xfId="0" applyFont="1" applyFill="1" applyBorder="1" applyAlignment="1">
      <alignment vertical="center" textRotation="90" wrapText="1"/>
    </xf>
    <xf numFmtId="0" fontId="15" fillId="11" borderId="4" xfId="0" applyFont="1" applyFill="1" applyBorder="1" applyAlignment="1">
      <alignment horizontal="center" vertical="center" wrapText="1"/>
    </xf>
    <xf numFmtId="0" fontId="14" fillId="11" borderId="8" xfId="0" applyFont="1" applyFill="1" applyBorder="1" applyAlignment="1">
      <alignment vertical="center" textRotation="90" wrapText="1"/>
    </xf>
    <xf numFmtId="0" fontId="7" fillId="11" borderId="5" xfId="0" applyFont="1" applyFill="1" applyBorder="1" applyAlignment="1">
      <alignment vertical="center" textRotation="90" wrapText="1"/>
    </xf>
    <xf numFmtId="0" fontId="7" fillId="11" borderId="3" xfId="0" applyFont="1" applyFill="1" applyBorder="1" applyAlignment="1">
      <alignment vertical="center" textRotation="90" wrapText="1"/>
    </xf>
    <xf numFmtId="0" fontId="24" fillId="19" borderId="5" xfId="1" applyFont="1" applyFill="1" applyBorder="1" applyAlignment="1" applyProtection="1">
      <alignment vertical="center" wrapText="1"/>
    </xf>
    <xf numFmtId="0" fontId="17" fillId="14" borderId="0" xfId="0" applyFont="1" applyFill="1" applyBorder="1" applyAlignment="1">
      <alignment horizontal="center" vertical="center" wrapText="1"/>
    </xf>
    <xf numFmtId="0" fontId="17" fillId="14" borderId="0" xfId="0" applyFont="1" applyFill="1" applyBorder="1" applyAlignment="1">
      <alignment horizontal="left" vertical="center" wrapText="1"/>
    </xf>
    <xf numFmtId="0" fontId="5" fillId="11" borderId="5" xfId="0" applyFont="1" applyFill="1" applyBorder="1" applyAlignment="1">
      <alignment vertical="center" wrapText="1"/>
    </xf>
    <xf numFmtId="0" fontId="5" fillId="11" borderId="2" xfId="0" applyFont="1" applyFill="1" applyBorder="1" applyAlignment="1">
      <alignment vertical="center" wrapText="1"/>
    </xf>
    <xf numFmtId="0" fontId="5" fillId="11" borderId="10" xfId="0" applyFont="1" applyFill="1" applyBorder="1" applyAlignment="1">
      <alignment vertical="center" wrapText="1"/>
    </xf>
    <xf numFmtId="0" fontId="9" fillId="11" borderId="10" xfId="0" applyFont="1" applyFill="1" applyBorder="1" applyAlignment="1">
      <alignment vertical="center" wrapText="1"/>
    </xf>
    <xf numFmtId="0" fontId="5" fillId="15" borderId="7" xfId="0" applyFont="1" applyFill="1" applyBorder="1" applyAlignment="1">
      <alignment horizontal="center" vertical="center" wrapText="1"/>
    </xf>
    <xf numFmtId="0" fontId="5" fillId="11" borderId="9" xfId="0" applyFont="1" applyFill="1" applyBorder="1" applyAlignment="1">
      <alignment vertical="center" wrapText="1"/>
    </xf>
    <xf numFmtId="0" fontId="9" fillId="11" borderId="7" xfId="0" applyFont="1" applyFill="1" applyBorder="1" applyAlignment="1">
      <alignment horizontal="center" vertical="center" wrapText="1"/>
    </xf>
    <xf numFmtId="0" fontId="9" fillId="11" borderId="9" xfId="0" applyFont="1" applyFill="1" applyBorder="1" applyAlignment="1">
      <alignment vertical="center" wrapText="1"/>
    </xf>
    <xf numFmtId="0" fontId="9" fillId="19" borderId="5" xfId="0" applyFont="1" applyFill="1" applyBorder="1" applyAlignment="1">
      <alignment horizontal="center" vertical="center" wrapText="1"/>
    </xf>
    <xf numFmtId="0" fontId="24" fillId="19" borderId="5" xfId="1" applyFont="1" applyFill="1" applyBorder="1" applyAlignment="1" applyProtection="1">
      <alignment horizontal="center" vertical="center" wrapText="1"/>
    </xf>
    <xf numFmtId="0" fontId="56" fillId="20" borderId="1" xfId="0" quotePrefix="1" applyFont="1" applyFill="1" applyBorder="1" applyAlignment="1">
      <alignment vertical="center" wrapText="1"/>
    </xf>
    <xf numFmtId="0" fontId="56" fillId="20" borderId="6" xfId="0" quotePrefix="1" applyFont="1" applyFill="1" applyBorder="1" applyAlignment="1">
      <alignment vertical="center" wrapText="1"/>
    </xf>
    <xf numFmtId="0" fontId="56" fillId="20" borderId="15" xfId="0" quotePrefix="1" applyFont="1" applyFill="1" applyBorder="1" applyAlignment="1">
      <alignment vertical="center" wrapText="1"/>
    </xf>
    <xf numFmtId="0" fontId="56" fillId="20" borderId="9" xfId="0" quotePrefix="1" applyFont="1" applyFill="1" applyBorder="1" applyAlignment="1">
      <alignment vertical="center" wrapText="1"/>
    </xf>
    <xf numFmtId="0" fontId="17" fillId="14" borderId="12" xfId="0" applyFont="1" applyFill="1" applyBorder="1" applyAlignment="1">
      <alignment horizontal="left" vertical="center" wrapText="1"/>
    </xf>
    <xf numFmtId="0" fontId="17" fillId="14" borderId="7" xfId="0" applyFont="1" applyFill="1" applyBorder="1" applyAlignment="1">
      <alignment horizontal="left" vertical="center" wrapText="1"/>
    </xf>
    <xf numFmtId="0" fontId="24" fillId="19" borderId="4" xfId="1" applyFont="1" applyFill="1" applyBorder="1" applyAlignment="1" applyProtection="1">
      <alignment horizontal="center" vertical="center" wrapText="1"/>
    </xf>
    <xf numFmtId="0" fontId="9" fillId="19" borderId="4" xfId="0" applyFont="1" applyFill="1" applyBorder="1" applyAlignment="1">
      <alignment horizontal="center" vertical="center" wrapText="1"/>
    </xf>
    <xf numFmtId="0" fontId="23" fillId="11" borderId="12" xfId="0" applyFont="1" applyFill="1" applyBorder="1" applyAlignment="1">
      <alignment vertical="center" wrapText="1"/>
    </xf>
    <xf numFmtId="0" fontId="36" fillId="17" borderId="4" xfId="2" applyFont="1" applyFill="1" applyBorder="1" applyAlignment="1">
      <alignment horizontal="center" vertical="center"/>
    </xf>
    <xf numFmtId="0" fontId="3" fillId="5" borderId="12" xfId="0" applyFont="1" applyFill="1" applyBorder="1" applyAlignment="1">
      <alignment vertical="center"/>
    </xf>
    <xf numFmtId="0" fontId="3" fillId="5" borderId="13" xfId="0" applyFont="1" applyFill="1" applyBorder="1" applyAlignment="1">
      <alignment vertical="center"/>
    </xf>
    <xf numFmtId="0" fontId="3" fillId="5" borderId="7" xfId="0" applyFont="1" applyFill="1" applyBorder="1" applyAlignment="1">
      <alignment vertical="center"/>
    </xf>
    <xf numFmtId="0" fontId="3" fillId="5" borderId="8" xfId="0" applyFont="1" applyFill="1" applyBorder="1" applyAlignment="1">
      <alignment vertical="center"/>
    </xf>
    <xf numFmtId="0" fontId="3" fillId="5" borderId="10" xfId="0" applyFont="1" applyFill="1" applyBorder="1" applyAlignment="1">
      <alignment vertical="center"/>
    </xf>
    <xf numFmtId="0" fontId="84" fillId="17" borderId="5" xfId="2" applyNumberFormat="1" applyFont="1" applyFill="1" applyBorder="1" applyAlignment="1">
      <alignment horizontal="center" vertical="center" wrapText="1"/>
    </xf>
    <xf numFmtId="0" fontId="23" fillId="14" borderId="8" xfId="0" applyFont="1" applyFill="1" applyBorder="1" applyAlignment="1">
      <alignment horizontal="left" vertical="center" wrapText="1"/>
    </xf>
    <xf numFmtId="0" fontId="23" fillId="14" borderId="10" xfId="0" applyFont="1" applyFill="1" applyBorder="1" applyAlignment="1">
      <alignment horizontal="left" vertical="center" wrapText="1"/>
    </xf>
    <xf numFmtId="0" fontId="51" fillId="18" borderId="3" xfId="2" applyFont="1" applyFill="1" applyBorder="1" applyAlignment="1">
      <alignment vertical="top" wrapText="1"/>
    </xf>
    <xf numFmtId="0" fontId="36" fillId="18" borderId="5" xfId="2" applyFont="1" applyFill="1" applyBorder="1" applyAlignment="1">
      <alignment vertical="center"/>
    </xf>
    <xf numFmtId="0" fontId="61" fillId="18" borderId="4" xfId="2" applyFont="1" applyFill="1" applyBorder="1" applyAlignment="1">
      <alignment horizontal="center" vertical="center" wrapText="1"/>
    </xf>
    <xf numFmtId="0" fontId="62" fillId="17" borderId="4" xfId="2" applyFont="1" applyFill="1" applyBorder="1" applyAlignment="1">
      <alignment horizontal="center" vertical="center" wrapText="1"/>
    </xf>
    <xf numFmtId="0" fontId="68" fillId="18" borderId="5" xfId="2" applyFont="1" applyFill="1" applyBorder="1" applyAlignment="1">
      <alignment vertical="center" wrapText="1"/>
    </xf>
    <xf numFmtId="0" fontId="68" fillId="18" borderId="3" xfId="2" applyFont="1" applyFill="1" applyBorder="1" applyAlignment="1">
      <alignment vertical="center" wrapText="1"/>
    </xf>
    <xf numFmtId="0" fontId="68" fillId="18" borderId="2" xfId="2" applyFont="1" applyFill="1" applyBorder="1" applyAlignment="1">
      <alignment vertical="center" wrapText="1"/>
    </xf>
    <xf numFmtId="0" fontId="85" fillId="0" borderId="0" xfId="0" applyFont="1"/>
    <xf numFmtId="0" fontId="85" fillId="0" borderId="0" xfId="0" applyFont="1" applyFill="1"/>
    <xf numFmtId="0" fontId="85" fillId="0" borderId="0" xfId="0" applyFont="1" applyFill="1" applyAlignment="1">
      <alignment horizontal="center"/>
    </xf>
    <xf numFmtId="0" fontId="87" fillId="0" borderId="0" xfId="0" applyFont="1" applyAlignment="1">
      <alignment horizontal="center" vertical="center" wrapText="1"/>
    </xf>
    <xf numFmtId="0" fontId="85" fillId="0" borderId="0" xfId="0" applyFont="1" applyAlignment="1">
      <alignment horizontal="center"/>
    </xf>
    <xf numFmtId="0" fontId="85" fillId="2" borderId="0" xfId="0" applyFont="1" applyFill="1" applyBorder="1"/>
    <xf numFmtId="0" fontId="89" fillId="2" borderId="0" xfId="0" applyFont="1" applyFill="1" applyBorder="1" applyAlignment="1">
      <alignment horizontal="center" vertical="center" wrapText="1"/>
    </xf>
    <xf numFmtId="0" fontId="89" fillId="7" borderId="5" xfId="0" applyFont="1" applyFill="1" applyBorder="1" applyAlignment="1">
      <alignment horizontal="center" vertical="center" wrapText="1"/>
    </xf>
    <xf numFmtId="0" fontId="89" fillId="7" borderId="10" xfId="0" applyFont="1" applyFill="1" applyBorder="1" applyAlignment="1">
      <alignment horizontal="center" vertical="center" wrapText="1"/>
    </xf>
    <xf numFmtId="0" fontId="85" fillId="5" borderId="0" xfId="0" applyFont="1" applyFill="1"/>
    <xf numFmtId="0" fontId="86" fillId="0" borderId="0" xfId="0" applyFont="1" applyAlignment="1">
      <alignment horizontal="center"/>
    </xf>
    <xf numFmtId="0" fontId="85" fillId="2" borderId="0" xfId="0" applyFont="1" applyFill="1" applyBorder="1" applyAlignment="1">
      <alignment horizontal="center"/>
    </xf>
    <xf numFmtId="0" fontId="86" fillId="2" borderId="0" xfId="0" applyFont="1" applyFill="1" applyBorder="1" applyAlignment="1">
      <alignment horizontal="center"/>
    </xf>
    <xf numFmtId="0" fontId="87" fillId="2" borderId="0" xfId="0" applyFont="1" applyFill="1" applyBorder="1" applyAlignment="1">
      <alignment horizontal="center" vertical="center" wrapText="1"/>
    </xf>
    <xf numFmtId="0" fontId="85" fillId="5" borderId="0" xfId="0" applyFont="1" applyFill="1" applyAlignment="1">
      <alignment horizontal="center"/>
    </xf>
    <xf numFmtId="0" fontId="88" fillId="2" borderId="0" xfId="0" applyFont="1" applyFill="1" applyBorder="1" applyAlignment="1">
      <alignment horizontal="center" vertical="center" wrapText="1"/>
    </xf>
    <xf numFmtId="0" fontId="88" fillId="2" borderId="0" xfId="0" applyFont="1" applyFill="1" applyBorder="1" applyAlignment="1">
      <alignment vertical="center" wrapText="1"/>
    </xf>
    <xf numFmtId="0" fontId="93" fillId="2" borderId="0" xfId="0" applyFont="1" applyFill="1" applyBorder="1" applyAlignment="1">
      <alignment horizontal="center" vertical="center" wrapText="1"/>
    </xf>
    <xf numFmtId="0" fontId="95" fillId="2" borderId="0" xfId="0" applyFont="1" applyFill="1" applyBorder="1" applyAlignment="1">
      <alignment horizontal="center" vertical="center" wrapText="1"/>
    </xf>
    <xf numFmtId="0" fontId="89" fillId="5" borderId="4" xfId="0" applyFont="1" applyFill="1" applyBorder="1" applyAlignment="1">
      <alignment horizontal="center" vertical="center" wrapText="1"/>
    </xf>
    <xf numFmtId="0" fontId="87" fillId="5" borderId="4" xfId="0" applyFont="1" applyFill="1" applyBorder="1" applyAlignment="1">
      <alignment horizontal="center" vertical="center" wrapText="1"/>
    </xf>
    <xf numFmtId="0" fontId="90" fillId="5" borderId="4" xfId="0" applyFont="1" applyFill="1" applyBorder="1" applyAlignment="1">
      <alignment horizontal="center" vertical="center" wrapText="1"/>
    </xf>
    <xf numFmtId="0" fontId="85" fillId="27" borderId="0" xfId="0" applyFont="1" applyFill="1"/>
    <xf numFmtId="0" fontId="92" fillId="6" borderId="5" xfId="0" applyFont="1" applyFill="1" applyBorder="1" applyAlignment="1">
      <alignment horizontal="center" vertical="center" textRotation="90" wrapText="1"/>
    </xf>
    <xf numFmtId="0" fontId="87" fillId="5" borderId="4" xfId="0" applyFont="1" applyFill="1" applyBorder="1" applyAlignment="1">
      <alignment vertical="center" wrapText="1"/>
    </xf>
    <xf numFmtId="0" fontId="97" fillId="2" borderId="4" xfId="0" applyFont="1" applyFill="1" applyBorder="1" applyAlignment="1">
      <alignment horizontal="center" vertical="center" wrapText="1"/>
    </xf>
    <xf numFmtId="0" fontId="87" fillId="5" borderId="4" xfId="0" applyFont="1" applyFill="1" applyBorder="1" applyAlignment="1">
      <alignment horizontal="center" vertical="center"/>
    </xf>
    <xf numFmtId="0" fontId="36" fillId="17" borderId="4" xfId="2" applyFont="1" applyFill="1" applyBorder="1" applyAlignment="1">
      <alignment horizontal="center" vertical="center"/>
    </xf>
    <xf numFmtId="0" fontId="89" fillId="7" borderId="5" xfId="0" applyFont="1" applyFill="1" applyBorder="1" applyAlignment="1">
      <alignment horizontal="center" vertical="center" wrapText="1"/>
    </xf>
    <xf numFmtId="0" fontId="3" fillId="27" borderId="0" xfId="0" applyFont="1" applyFill="1"/>
    <xf numFmtId="0" fontId="5" fillId="10" borderId="10" xfId="2" applyFont="1" applyFill="1" applyBorder="1" applyAlignment="1">
      <alignment vertical="center" wrapText="1"/>
    </xf>
    <xf numFmtId="0" fontId="1" fillId="27" borderId="28" xfId="2" applyFont="1" applyFill="1" applyBorder="1" applyAlignment="1">
      <alignment vertical="center"/>
    </xf>
    <xf numFmtId="0" fontId="1" fillId="27" borderId="29" xfId="2" applyFont="1" applyFill="1" applyBorder="1" applyAlignment="1">
      <alignment vertical="center"/>
    </xf>
    <xf numFmtId="0" fontId="1" fillId="27" borderId="0" xfId="2" applyFont="1" applyFill="1"/>
    <xf numFmtId="0" fontId="87" fillId="5" borderId="2" xfId="0" applyFont="1" applyFill="1" applyBorder="1" applyAlignment="1">
      <alignment horizontal="center" vertical="center" wrapText="1"/>
    </xf>
    <xf numFmtId="165" fontId="87" fillId="5" borderId="4" xfId="0" applyNumberFormat="1" applyFont="1" applyFill="1" applyBorder="1" applyAlignment="1">
      <alignment horizontal="center" vertical="center" wrapText="1"/>
    </xf>
    <xf numFmtId="0" fontId="87" fillId="5" borderId="5" xfId="0" applyFont="1" applyFill="1" applyBorder="1" applyAlignment="1">
      <alignment horizontal="center" vertical="center" wrapText="1"/>
    </xf>
    <xf numFmtId="0" fontId="15" fillId="14" borderId="8" xfId="0" applyFont="1" applyFill="1" applyBorder="1" applyAlignment="1">
      <alignment horizontal="center" vertical="center" wrapText="1"/>
    </xf>
    <xf numFmtId="0" fontId="15" fillId="14" borderId="10" xfId="0" applyFont="1" applyFill="1" applyBorder="1" applyAlignment="1">
      <alignment horizontal="center" vertical="center" wrapText="1"/>
    </xf>
    <xf numFmtId="0" fontId="7" fillId="11" borderId="8" xfId="0" applyFont="1" applyFill="1" applyBorder="1" applyAlignment="1">
      <alignment horizontal="center" vertical="center" textRotation="90" wrapText="1"/>
    </xf>
    <xf numFmtId="0" fontId="7" fillId="11" borderId="10" xfId="0" applyFont="1" applyFill="1" applyBorder="1" applyAlignment="1">
      <alignment horizontal="center" vertical="center" textRotation="90" wrapText="1"/>
    </xf>
    <xf numFmtId="0" fontId="89" fillId="7" borderId="5" xfId="0" applyFont="1" applyFill="1" applyBorder="1" applyAlignment="1">
      <alignment horizontal="center" vertical="center" wrapText="1"/>
    </xf>
    <xf numFmtId="0" fontId="89" fillId="7" borderId="2" xfId="0" applyFont="1" applyFill="1" applyBorder="1" applyAlignment="1">
      <alignment horizontal="center" vertical="center" wrapText="1"/>
    </xf>
    <xf numFmtId="0" fontId="89" fillId="7" borderId="6" xfId="0" applyFont="1" applyFill="1" applyBorder="1" applyAlignment="1">
      <alignment horizontal="center" vertical="center" wrapText="1"/>
    </xf>
    <xf numFmtId="0" fontId="89" fillId="7" borderId="3" xfId="0" applyFont="1" applyFill="1" applyBorder="1" applyAlignment="1">
      <alignment horizontal="center" vertical="center" wrapText="1"/>
    </xf>
    <xf numFmtId="0" fontId="89" fillId="7" borderId="11" xfId="0" applyFont="1" applyFill="1" applyBorder="1" applyAlignment="1">
      <alignment horizontal="center" vertical="center" wrapText="1"/>
    </xf>
    <xf numFmtId="0" fontId="86" fillId="0" borderId="0" xfId="0" applyFont="1"/>
    <xf numFmtId="0" fontId="87" fillId="0" borderId="0" xfId="0" applyFont="1" applyBorder="1" applyAlignment="1">
      <alignment horizontal="center" vertical="center" wrapText="1"/>
    </xf>
    <xf numFmtId="0" fontId="85" fillId="0" borderId="0" xfId="0" applyFont="1" applyBorder="1" applyAlignment="1">
      <alignment horizontal="center"/>
    </xf>
    <xf numFmtId="0" fontId="89" fillId="7" borderId="4" xfId="0" applyFont="1" applyFill="1" applyBorder="1" applyAlignment="1">
      <alignment horizontal="center" vertical="center" wrapText="1"/>
    </xf>
    <xf numFmtId="0" fontId="87" fillId="0" borderId="4" xfId="0" applyFont="1" applyBorder="1" applyAlignment="1">
      <alignment horizontal="center" vertical="center" wrapText="1"/>
    </xf>
    <xf numFmtId="0" fontId="87" fillId="0" borderId="4" xfId="0" quotePrefix="1" applyFont="1" applyBorder="1" applyAlignment="1">
      <alignment horizontal="center" vertical="center" wrapText="1"/>
    </xf>
    <xf numFmtId="0" fontId="87" fillId="0" borderId="3" xfId="0" applyFont="1" applyFill="1" applyBorder="1" applyAlignment="1">
      <alignment horizontal="center" vertical="center" wrapText="1"/>
    </xf>
    <xf numFmtId="0" fontId="87" fillId="0" borderId="5" xfId="0" applyFont="1" applyBorder="1" applyAlignment="1">
      <alignment horizontal="center" vertical="center" wrapText="1"/>
    </xf>
    <xf numFmtId="0" fontId="89" fillId="0" borderId="5" xfId="0" applyFont="1" applyBorder="1" applyAlignment="1">
      <alignment horizontal="center" vertical="center" wrapText="1"/>
    </xf>
    <xf numFmtId="0" fontId="89" fillId="0" borderId="5" xfId="0" applyFont="1" applyFill="1" applyBorder="1" applyAlignment="1">
      <alignment horizontal="center" vertical="center" wrapText="1"/>
    </xf>
    <xf numFmtId="0" fontId="87" fillId="0" borderId="4" xfId="0" applyFont="1" applyFill="1" applyBorder="1" applyAlignment="1">
      <alignment horizontal="center" vertical="center" wrapText="1"/>
    </xf>
    <xf numFmtId="0" fontId="87" fillId="0" borderId="4" xfId="0" applyFont="1" applyFill="1" applyBorder="1" applyAlignment="1">
      <alignment horizontal="center" vertical="center"/>
    </xf>
    <xf numFmtId="0" fontId="87" fillId="0" borderId="5" xfId="0" applyFont="1" applyFill="1" applyBorder="1" applyAlignment="1">
      <alignment horizontal="center" vertical="center" wrapText="1"/>
    </xf>
    <xf numFmtId="0" fontId="89" fillId="0" borderId="4" xfId="0" applyFont="1" applyFill="1" applyBorder="1" applyAlignment="1">
      <alignment horizontal="center" vertical="center" wrapText="1"/>
    </xf>
    <xf numFmtId="0" fontId="87" fillId="0" borderId="2" xfId="0" applyFont="1" applyFill="1" applyBorder="1" applyAlignment="1">
      <alignment horizontal="center" vertical="center" wrapText="1"/>
    </xf>
    <xf numFmtId="0" fontId="87" fillId="0" borderId="2" xfId="0" applyFont="1" applyBorder="1" applyAlignment="1">
      <alignment horizontal="center" vertical="center" wrapText="1"/>
    </xf>
    <xf numFmtId="0" fontId="89" fillId="2" borderId="5" xfId="0" applyFont="1" applyFill="1" applyBorder="1" applyAlignment="1">
      <alignment horizontal="center" vertical="center" wrapText="1"/>
    </xf>
    <xf numFmtId="0" fontId="87" fillId="2" borderId="3" xfId="0" applyFont="1" applyFill="1" applyBorder="1" applyAlignment="1">
      <alignment horizontal="center" vertical="center" wrapText="1"/>
    </xf>
    <xf numFmtId="0" fontId="87" fillId="2" borderId="2" xfId="0" applyFont="1" applyFill="1" applyBorder="1" applyAlignment="1">
      <alignment horizontal="center" vertical="center" wrapText="1"/>
    </xf>
    <xf numFmtId="0" fontId="87" fillId="2" borderId="4" xfId="0" applyFont="1" applyFill="1" applyBorder="1" applyAlignment="1">
      <alignment horizontal="center" vertical="center" wrapText="1"/>
    </xf>
    <xf numFmtId="0" fontId="89" fillId="2" borderId="3" xfId="0" applyFont="1" applyFill="1" applyBorder="1" applyAlignment="1">
      <alignment horizontal="center" vertical="center" wrapText="1"/>
    </xf>
    <xf numFmtId="0" fontId="89" fillId="2" borderId="2" xfId="0" applyFont="1" applyFill="1" applyBorder="1" applyAlignment="1">
      <alignment horizontal="center" vertical="center" wrapText="1"/>
    </xf>
    <xf numFmtId="0" fontId="89" fillId="7" borderId="7" xfId="0" applyFont="1" applyFill="1" applyBorder="1" applyAlignment="1">
      <alignment horizontal="center" vertical="center" wrapText="1"/>
    </xf>
    <xf numFmtId="0" fontId="89" fillId="7" borderId="12" xfId="0" applyFont="1" applyFill="1" applyBorder="1" applyAlignment="1">
      <alignment horizontal="center" vertical="center" wrapText="1"/>
    </xf>
    <xf numFmtId="0" fontId="85" fillId="0" borderId="1" xfId="0" applyFont="1" applyBorder="1" applyAlignment="1">
      <alignment horizontal="center"/>
    </xf>
    <xf numFmtId="0" fontId="89" fillId="29" borderId="3" xfId="0" applyFont="1" applyFill="1" applyBorder="1" applyAlignment="1">
      <alignment horizontal="center" vertical="center" wrapText="1"/>
    </xf>
    <xf numFmtId="0" fontId="87" fillId="0" borderId="3" xfId="0" applyFont="1" applyBorder="1" applyAlignment="1">
      <alignment horizontal="center" vertical="center" wrapText="1"/>
    </xf>
    <xf numFmtId="0" fontId="89" fillId="0" borderId="3" xfId="0" applyFont="1" applyFill="1" applyBorder="1" applyAlignment="1">
      <alignment horizontal="center" vertical="center" wrapText="1"/>
    </xf>
    <xf numFmtId="0" fontId="89" fillId="0" borderId="2" xfId="0" applyFont="1" applyFill="1" applyBorder="1" applyAlignment="1">
      <alignment horizontal="center" vertical="center" wrapText="1"/>
    </xf>
    <xf numFmtId="0" fontId="101" fillId="2" borderId="5" xfId="0" applyFont="1" applyFill="1" applyBorder="1" applyAlignment="1">
      <alignment vertical="center" wrapText="1"/>
    </xf>
    <xf numFmtId="0" fontId="101" fillId="2" borderId="3" xfId="0" applyFont="1" applyFill="1" applyBorder="1" applyAlignment="1">
      <alignment vertical="center" wrapText="1"/>
    </xf>
    <xf numFmtId="0" fontId="101" fillId="2" borderId="2" xfId="0" applyFont="1" applyFill="1" applyBorder="1" applyAlignment="1">
      <alignment vertical="center" wrapText="1"/>
    </xf>
    <xf numFmtId="0" fontId="101" fillId="0" borderId="3" xfId="0" applyFont="1" applyFill="1" applyBorder="1" applyAlignment="1">
      <alignment vertical="center" wrapText="1"/>
    </xf>
    <xf numFmtId="0" fontId="101" fillId="0" borderId="2" xfId="0" applyFont="1" applyFill="1" applyBorder="1" applyAlignment="1">
      <alignment vertical="center" wrapText="1"/>
    </xf>
    <xf numFmtId="0" fontId="88" fillId="0" borderId="5" xfId="0" applyFont="1" applyFill="1" applyBorder="1" applyAlignment="1">
      <alignment vertical="center" wrapText="1"/>
    </xf>
    <xf numFmtId="0" fontId="87" fillId="7" borderId="3" xfId="0" applyFont="1" applyFill="1" applyBorder="1" applyAlignment="1">
      <alignment horizontal="center" vertical="center" wrapText="1"/>
    </xf>
    <xf numFmtId="0" fontId="106" fillId="0" borderId="4" xfId="0" applyFont="1" applyFill="1" applyBorder="1"/>
    <xf numFmtId="0" fontId="106" fillId="0" borderId="4" xfId="0" applyFont="1" applyFill="1" applyBorder="1" applyAlignment="1">
      <alignment horizontal="center"/>
    </xf>
    <xf numFmtId="0" fontId="107" fillId="30" borderId="4" xfId="0" applyFont="1" applyFill="1" applyBorder="1" applyAlignment="1">
      <alignment horizontal="center" vertical="center" wrapText="1"/>
    </xf>
    <xf numFmtId="0" fontId="108" fillId="30" borderId="4" xfId="0" applyFont="1" applyFill="1" applyBorder="1" applyAlignment="1">
      <alignment horizontal="center" vertical="center" wrapText="1"/>
    </xf>
    <xf numFmtId="0" fontId="107" fillId="0" borderId="4" xfId="0" applyFont="1" applyFill="1" applyBorder="1" applyAlignment="1">
      <alignment horizontal="center" vertical="center" wrapText="1"/>
    </xf>
    <xf numFmtId="0" fontId="106" fillId="0" borderId="4" xfId="0" applyFont="1" applyFill="1" applyBorder="1" applyAlignment="1">
      <alignment horizontal="center" vertical="center" wrapText="1"/>
    </xf>
    <xf numFmtId="4" fontId="106" fillId="0" borderId="4" xfId="0" applyNumberFormat="1" applyFont="1" applyFill="1" applyBorder="1" applyAlignment="1">
      <alignment horizontal="center" vertical="center" wrapText="1"/>
    </xf>
    <xf numFmtId="0" fontId="109" fillId="0" borderId="4" xfId="0" applyFont="1" applyFill="1" applyBorder="1" applyAlignment="1">
      <alignment horizontal="center" vertical="center" wrapText="1"/>
    </xf>
    <xf numFmtId="4" fontId="109" fillId="0" borderId="4" xfId="0" applyNumberFormat="1" applyFont="1" applyFill="1" applyBorder="1" applyAlignment="1">
      <alignment horizontal="center" vertical="center" wrapText="1"/>
    </xf>
    <xf numFmtId="0" fontId="109" fillId="2" borderId="4" xfId="0" applyFont="1" applyFill="1" applyBorder="1" applyAlignment="1">
      <alignment horizontal="center" vertical="center" wrapText="1"/>
    </xf>
    <xf numFmtId="4" fontId="109" fillId="2" borderId="4" xfId="0" applyNumberFormat="1" applyFont="1" applyFill="1" applyBorder="1" applyAlignment="1">
      <alignment horizontal="center" vertical="center" wrapText="1"/>
    </xf>
    <xf numFmtId="0" fontId="107" fillId="0" borderId="4" xfId="0" applyFont="1" applyFill="1" applyBorder="1" applyAlignment="1">
      <alignment horizontal="center" vertical="center"/>
    </xf>
    <xf numFmtId="4" fontId="106" fillId="0" borderId="4" xfId="0" applyNumberFormat="1" applyFont="1" applyFill="1" applyBorder="1" applyAlignment="1">
      <alignment horizontal="center" vertical="center"/>
    </xf>
    <xf numFmtId="0" fontId="109" fillId="0" borderId="4" xfId="0" applyFont="1" applyFill="1" applyBorder="1" applyAlignment="1">
      <alignment horizontal="center"/>
    </xf>
    <xf numFmtId="0" fontId="109" fillId="2" borderId="4" xfId="0" applyFont="1" applyFill="1" applyBorder="1" applyAlignment="1">
      <alignment horizontal="center"/>
    </xf>
    <xf numFmtId="0" fontId="106" fillId="0" borderId="4" xfId="0" applyFont="1" applyFill="1" applyBorder="1" applyAlignment="1">
      <alignment horizontal="left" vertical="center" wrapText="1"/>
    </xf>
    <xf numFmtId="0" fontId="109" fillId="0" borderId="4" xfId="0" applyFont="1" applyFill="1" applyBorder="1" applyAlignment="1">
      <alignment horizontal="left" vertical="center" wrapText="1"/>
    </xf>
    <xf numFmtId="0" fontId="109" fillId="2" borderId="4" xfId="0" applyFont="1" applyFill="1" applyBorder="1" applyAlignment="1">
      <alignment horizontal="left" vertical="center" wrapText="1"/>
    </xf>
    <xf numFmtId="0" fontId="109" fillId="0" borderId="4" xfId="0" applyFont="1" applyFill="1" applyBorder="1" applyAlignment="1">
      <alignment horizontal="left" vertical="center"/>
    </xf>
    <xf numFmtId="0" fontId="106" fillId="0" borderId="4" xfId="0" applyFont="1" applyFill="1" applyBorder="1" applyAlignment="1">
      <alignment horizontal="center" vertical="center"/>
    </xf>
    <xf numFmtId="165" fontId="107" fillId="0" borderId="4" xfId="0" applyNumberFormat="1" applyFont="1" applyFill="1" applyBorder="1" applyAlignment="1">
      <alignment horizontal="center" vertical="center" wrapText="1"/>
    </xf>
    <xf numFmtId="0" fontId="109" fillId="0" borderId="4" xfId="0" applyFont="1" applyFill="1" applyBorder="1"/>
    <xf numFmtId="165" fontId="106" fillId="0" borderId="4" xfId="0" applyNumberFormat="1" applyFont="1" applyFill="1" applyBorder="1" applyAlignment="1">
      <alignment horizontal="center" vertical="center" wrapText="1"/>
    </xf>
    <xf numFmtId="166" fontId="109" fillId="0" borderId="4" xfId="3" applyNumberFormat="1" applyFont="1" applyFill="1" applyBorder="1" applyAlignment="1">
      <alignment horizontal="center" vertical="center" wrapText="1"/>
    </xf>
    <xf numFmtId="0" fontId="109" fillId="2" borderId="4" xfId="0" applyFont="1" applyFill="1" applyBorder="1" applyAlignment="1">
      <alignment horizontal="left" vertical="center"/>
    </xf>
    <xf numFmtId="0" fontId="107" fillId="0" borderId="4" xfId="1" applyFont="1" applyFill="1" applyBorder="1" applyAlignment="1" applyProtection="1">
      <alignment horizontal="center" vertical="center" wrapText="1"/>
    </xf>
    <xf numFmtId="0" fontId="106" fillId="0" borderId="4" xfId="0" applyFont="1" applyFill="1" applyBorder="1" applyAlignment="1">
      <alignment horizontal="left" vertical="center"/>
    </xf>
    <xf numFmtId="0" fontId="107" fillId="0" borderId="4" xfId="0" applyFont="1" applyFill="1" applyBorder="1"/>
    <xf numFmtId="165" fontId="106" fillId="0" borderId="4" xfId="0" applyNumberFormat="1" applyFont="1" applyFill="1" applyBorder="1" applyAlignment="1">
      <alignment horizontal="left" vertical="center"/>
    </xf>
    <xf numFmtId="0" fontId="106" fillId="0" borderId="6" xfId="0" applyFont="1" applyFill="1" applyBorder="1"/>
    <xf numFmtId="0" fontId="95" fillId="0" borderId="0" xfId="0" applyFont="1"/>
    <xf numFmtId="0" fontId="106" fillId="0" borderId="5" xfId="0" applyFont="1" applyFill="1" applyBorder="1"/>
    <xf numFmtId="0" fontId="106" fillId="0" borderId="2" xfId="0" applyFont="1" applyFill="1" applyBorder="1" applyAlignment="1">
      <alignment horizontal="center" vertical="center"/>
    </xf>
    <xf numFmtId="0" fontId="107" fillId="0" borderId="2" xfId="0" applyFont="1" applyFill="1" applyBorder="1"/>
    <xf numFmtId="0" fontId="107" fillId="0" borderId="2" xfId="0" applyFont="1" applyFill="1" applyBorder="1" applyAlignment="1">
      <alignment horizontal="center" vertical="center"/>
    </xf>
    <xf numFmtId="0" fontId="106" fillId="0" borderId="2" xfId="0" applyFont="1" applyFill="1" applyBorder="1" applyAlignment="1">
      <alignment horizontal="left" vertical="center"/>
    </xf>
    <xf numFmtId="4" fontId="106" fillId="0" borderId="2" xfId="0" applyNumberFormat="1" applyFont="1" applyFill="1" applyBorder="1" applyAlignment="1">
      <alignment horizontal="center" vertical="center"/>
    </xf>
    <xf numFmtId="165" fontId="106" fillId="0" borderId="2" xfId="0" applyNumberFormat="1" applyFont="1" applyFill="1" applyBorder="1" applyAlignment="1">
      <alignment horizontal="left" vertical="center"/>
    </xf>
    <xf numFmtId="0" fontId="106" fillId="0" borderId="2" xfId="0" applyFont="1" applyFill="1" applyBorder="1"/>
    <xf numFmtId="0" fontId="106" fillId="5" borderId="0" xfId="0" applyFont="1" applyFill="1" applyBorder="1" applyAlignment="1">
      <alignment horizontal="center" vertical="center"/>
    </xf>
    <xf numFmtId="0" fontId="107" fillId="5" borderId="0" xfId="0" applyFont="1" applyFill="1" applyBorder="1"/>
    <xf numFmtId="0" fontId="107" fillId="5" borderId="0" xfId="0" applyFont="1" applyFill="1" applyBorder="1" applyAlignment="1">
      <alignment horizontal="center" vertical="center"/>
    </xf>
    <xf numFmtId="0" fontId="106" fillId="5" borderId="0" xfId="0" applyFont="1" applyFill="1" applyBorder="1" applyAlignment="1">
      <alignment horizontal="left" vertical="center"/>
    </xf>
    <xf numFmtId="4" fontId="106" fillId="5" borderId="0" xfId="0" applyNumberFormat="1" applyFont="1" applyFill="1" applyBorder="1" applyAlignment="1">
      <alignment horizontal="center" vertical="center"/>
    </xf>
    <xf numFmtId="165" fontId="106" fillId="5" borderId="0" xfId="0" applyNumberFormat="1" applyFont="1" applyFill="1" applyBorder="1" applyAlignment="1">
      <alignment horizontal="left" vertical="center"/>
    </xf>
    <xf numFmtId="0" fontId="106" fillId="5" borderId="0" xfId="0" applyFont="1" applyFill="1" applyBorder="1"/>
    <xf numFmtId="0" fontId="106" fillId="0" borderId="6" xfId="0" applyFont="1" applyFill="1" applyBorder="1" applyAlignment="1">
      <alignment horizontal="center"/>
    </xf>
    <xf numFmtId="0" fontId="106" fillId="0" borderId="7" xfId="0" applyFont="1" applyFill="1" applyBorder="1"/>
    <xf numFmtId="0" fontId="88" fillId="5" borderId="0" xfId="0" applyFont="1" applyFill="1" applyBorder="1" applyAlignment="1">
      <alignment vertical="center" wrapText="1"/>
    </xf>
    <xf numFmtId="0" fontId="95" fillId="5" borderId="0" xfId="0" applyFont="1" applyFill="1" applyBorder="1" applyAlignment="1">
      <alignment horizontal="center"/>
    </xf>
    <xf numFmtId="0" fontId="95" fillId="5" borderId="0" xfId="0" applyFont="1" applyFill="1" applyBorder="1"/>
    <xf numFmtId="0" fontId="105" fillId="5" borderId="0" xfId="0" applyFont="1" applyFill="1" applyBorder="1" applyAlignment="1">
      <alignment vertical="center" wrapText="1"/>
    </xf>
    <xf numFmtId="0" fontId="86" fillId="5" borderId="0" xfId="0" applyFont="1" applyFill="1" applyBorder="1"/>
    <xf numFmtId="0" fontId="106" fillId="5" borderId="0" xfId="0" applyFont="1" applyFill="1" applyBorder="1" applyAlignment="1">
      <alignment horizontal="center"/>
    </xf>
    <xf numFmtId="0" fontId="106" fillId="0" borderId="34" xfId="0" applyFont="1" applyFill="1" applyBorder="1" applyAlignment="1">
      <alignment horizontal="center" vertical="center"/>
    </xf>
    <xf numFmtId="0" fontId="107" fillId="0" borderId="38" xfId="0" applyFont="1" applyFill="1" applyBorder="1" applyAlignment="1">
      <alignment horizontal="center" vertical="center" wrapText="1"/>
    </xf>
    <xf numFmtId="0" fontId="106" fillId="0" borderId="38" xfId="0" applyFont="1" applyFill="1" applyBorder="1" applyAlignment="1">
      <alignment horizontal="left" vertical="center" wrapText="1"/>
    </xf>
    <xf numFmtId="4" fontId="106" fillId="0" borderId="38" xfId="0" applyNumberFormat="1" applyFont="1" applyFill="1" applyBorder="1" applyAlignment="1">
      <alignment horizontal="center" vertical="center"/>
    </xf>
    <xf numFmtId="0" fontId="109" fillId="0" borderId="38" xfId="0" applyFont="1" applyFill="1" applyBorder="1" applyAlignment="1">
      <alignment horizontal="center" vertical="center" wrapText="1"/>
    </xf>
    <xf numFmtId="0" fontId="109" fillId="0" borderId="38" xfId="0" applyFont="1" applyFill="1" applyBorder="1" applyAlignment="1">
      <alignment horizontal="left" vertical="center"/>
    </xf>
    <xf numFmtId="0" fontId="109" fillId="2" borderId="38" xfId="0" applyFont="1" applyFill="1" applyBorder="1" applyAlignment="1">
      <alignment horizontal="left" vertical="center"/>
    </xf>
    <xf numFmtId="0" fontId="88" fillId="5" borderId="44" xfId="0" applyFont="1" applyFill="1" applyBorder="1" applyAlignment="1">
      <alignment vertical="center" wrapText="1"/>
    </xf>
    <xf numFmtId="0" fontId="88" fillId="5" borderId="42" xfId="0" applyFont="1" applyFill="1" applyBorder="1" applyAlignment="1">
      <alignment vertical="center" wrapText="1"/>
    </xf>
    <xf numFmtId="0" fontId="88" fillId="5" borderId="43" xfId="0" applyFont="1" applyFill="1" applyBorder="1" applyAlignment="1">
      <alignment vertical="center" wrapText="1"/>
    </xf>
    <xf numFmtId="167" fontId="109" fillId="0" borderId="4" xfId="3" applyNumberFormat="1" applyFont="1" applyFill="1" applyBorder="1" applyAlignment="1">
      <alignment horizontal="center" vertical="center" wrapText="1"/>
    </xf>
    <xf numFmtId="168" fontId="109" fillId="0" borderId="4" xfId="3" applyNumberFormat="1" applyFont="1" applyFill="1" applyBorder="1" applyAlignment="1">
      <alignment horizontal="center" vertical="center" wrapText="1"/>
    </xf>
    <xf numFmtId="169" fontId="106" fillId="0" borderId="4" xfId="0" applyNumberFormat="1" applyFont="1" applyFill="1" applyBorder="1" applyAlignment="1">
      <alignment horizontal="center" vertical="center" wrapText="1"/>
    </xf>
    <xf numFmtId="3" fontId="106" fillId="0" borderId="4" xfId="0" applyNumberFormat="1" applyFont="1" applyFill="1" applyBorder="1" applyAlignment="1">
      <alignment horizontal="center" vertical="center"/>
    </xf>
    <xf numFmtId="169" fontId="106" fillId="0" borderId="4" xfId="0" applyNumberFormat="1" applyFont="1" applyFill="1" applyBorder="1" applyAlignment="1">
      <alignment horizontal="center" vertical="center"/>
    </xf>
    <xf numFmtId="3" fontId="106" fillId="0" borderId="4" xfId="0" applyNumberFormat="1"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14" borderId="10" xfId="0" applyFont="1" applyFill="1" applyBorder="1" applyAlignment="1">
      <alignment horizontal="center" vertical="center" wrapText="1"/>
    </xf>
    <xf numFmtId="0" fontId="15" fillId="14" borderId="8" xfId="0" applyFont="1" applyFill="1" applyBorder="1" applyAlignment="1">
      <alignment horizontal="center" vertical="center" wrapText="1"/>
    </xf>
    <xf numFmtId="0" fontId="0" fillId="0" borderId="10" xfId="0" applyBorder="1"/>
    <xf numFmtId="0" fontId="16" fillId="14" borderId="8" xfId="0" applyFont="1" applyFill="1" applyBorder="1" applyAlignment="1">
      <alignment horizontal="center" vertical="center" wrapText="1"/>
    </xf>
    <xf numFmtId="0" fontId="0" fillId="0" borderId="0" xfId="0" applyBorder="1"/>
    <xf numFmtId="0" fontId="9" fillId="11" borderId="5"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3" borderId="12" xfId="0" applyFont="1" applyFill="1" applyBorder="1" applyAlignment="1">
      <alignment horizontal="center" vertical="center" wrapText="1"/>
    </xf>
    <xf numFmtId="0" fontId="9" fillId="13" borderId="13"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9" fillId="13" borderId="8" xfId="0" applyFont="1" applyFill="1" applyBorder="1" applyAlignment="1">
      <alignment horizontal="center" vertical="center" wrapText="1"/>
    </xf>
    <xf numFmtId="0" fontId="9" fillId="13" borderId="0"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13" borderId="15" xfId="0" applyFont="1" applyFill="1" applyBorder="1" applyAlignment="1">
      <alignment horizontal="center" vertical="center" wrapText="1"/>
    </xf>
    <xf numFmtId="0" fontId="9" fillId="13" borderId="14" xfId="0" applyFont="1" applyFill="1" applyBorder="1" applyAlignment="1">
      <alignment horizontal="center" vertical="center" wrapText="1"/>
    </xf>
    <xf numFmtId="0" fontId="9" fillId="13" borderId="9" xfId="0" applyFont="1" applyFill="1" applyBorder="1" applyAlignment="1">
      <alignment horizontal="center" vertical="center" wrapText="1"/>
    </xf>
    <xf numFmtId="0" fontId="24" fillId="11" borderId="5" xfId="1" applyFont="1" applyFill="1" applyBorder="1" applyAlignment="1" applyProtection="1">
      <alignment horizontal="center" vertical="center" wrapText="1"/>
    </xf>
    <xf numFmtId="0" fontId="24" fillId="11" borderId="3" xfId="1" applyFont="1" applyFill="1" applyBorder="1" applyAlignment="1" applyProtection="1">
      <alignment horizontal="center" vertical="center" wrapText="1"/>
    </xf>
    <xf numFmtId="0" fontId="24" fillId="11" borderId="2" xfId="1"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15" fillId="14" borderId="10" xfId="0" applyFont="1" applyFill="1" applyBorder="1" applyAlignment="1">
      <alignment horizontal="center" vertical="center" wrapText="1"/>
    </xf>
    <xf numFmtId="0" fontId="15" fillId="14" borderId="12" xfId="0" applyFont="1" applyFill="1" applyBorder="1" applyAlignment="1">
      <alignment horizontal="center" vertical="center" wrapText="1"/>
    </xf>
    <xf numFmtId="0" fontId="15" fillId="14" borderId="7" xfId="0" applyFont="1" applyFill="1" applyBorder="1" applyAlignment="1">
      <alignment horizontal="center" vertical="center" wrapText="1"/>
    </xf>
    <xf numFmtId="0" fontId="16" fillId="14" borderId="12" xfId="0" applyFont="1" applyFill="1" applyBorder="1" applyAlignment="1">
      <alignment horizontal="left" vertical="center" wrapText="1"/>
    </xf>
    <xf numFmtId="0" fontId="16" fillId="14" borderId="13"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11" borderId="5" xfId="1" applyFont="1" applyFill="1" applyBorder="1" applyAlignment="1" applyProtection="1">
      <alignment horizontal="center" vertical="center" wrapText="1"/>
    </xf>
    <xf numFmtId="0" fontId="28" fillId="11" borderId="3" xfId="1" applyFont="1" applyFill="1" applyBorder="1" applyAlignment="1" applyProtection="1">
      <alignment horizontal="center" vertical="center" wrapText="1"/>
    </xf>
    <xf numFmtId="0" fontId="28" fillId="11" borderId="2" xfId="1" applyFont="1" applyFill="1" applyBorder="1" applyAlignment="1" applyProtection="1">
      <alignment horizontal="center" vertical="center" wrapText="1"/>
    </xf>
    <xf numFmtId="0" fontId="48" fillId="0" borderId="6"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7" xfId="0" applyFont="1" applyFill="1" applyBorder="1" applyAlignment="1">
      <alignment horizontal="center" vertical="center" wrapText="1"/>
    </xf>
    <xf numFmtId="0" fontId="7" fillId="11" borderId="5" xfId="0" applyFont="1" applyFill="1" applyBorder="1" applyAlignment="1">
      <alignment horizontal="center" vertical="center" textRotation="90" wrapText="1"/>
    </xf>
    <xf numFmtId="0" fontId="7" fillId="11" borderId="3" xfId="0" applyFont="1" applyFill="1" applyBorder="1" applyAlignment="1">
      <alignment horizontal="center" vertical="center" textRotation="90" wrapText="1"/>
    </xf>
    <xf numFmtId="0" fontId="7" fillId="11" borderId="2" xfId="0" applyFont="1" applyFill="1" applyBorder="1" applyAlignment="1">
      <alignment horizontal="center" vertical="center" textRotation="90" wrapText="1"/>
    </xf>
    <xf numFmtId="0" fontId="16" fillId="14" borderId="13" xfId="0" applyFont="1" applyFill="1" applyBorder="1" applyAlignment="1">
      <alignment horizontal="center" vertical="center" wrapText="1"/>
    </xf>
    <xf numFmtId="0" fontId="16" fillId="14" borderId="7" xfId="0" applyFont="1" applyFill="1" applyBorder="1" applyAlignment="1">
      <alignment horizontal="center" vertical="center" wrapText="1"/>
    </xf>
    <xf numFmtId="0" fontId="16" fillId="14" borderId="0"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4" fillId="11" borderId="4" xfId="0" applyFont="1" applyFill="1" applyBorder="1" applyAlignment="1">
      <alignment horizontal="center" vertical="center" textRotation="90" wrapText="1"/>
    </xf>
    <xf numFmtId="0" fontId="7" fillId="11" borderId="4" xfId="0" applyFont="1" applyFill="1" applyBorder="1" applyAlignment="1">
      <alignment horizontal="center" vertical="center" textRotation="90" wrapText="1"/>
    </xf>
    <xf numFmtId="0" fontId="5" fillId="11" borderId="1"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13" fillId="11" borderId="12"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 xfId="0" applyFont="1" applyFill="1" applyBorder="1" applyAlignment="1">
      <alignment horizontal="center" vertical="center" wrapText="1"/>
    </xf>
    <xf numFmtId="0" fontId="21" fillId="11" borderId="6" xfId="0" applyFont="1" applyFill="1" applyBorder="1" applyAlignment="1">
      <alignment horizontal="center" vertical="center" wrapText="1"/>
    </xf>
    <xf numFmtId="0" fontId="5" fillId="11" borderId="2" xfId="0" applyFont="1" applyFill="1" applyBorder="1" applyAlignment="1">
      <alignment horizontal="center" vertical="center"/>
    </xf>
    <xf numFmtId="0" fontId="5" fillId="11" borderId="1" xfId="0" applyFont="1" applyFill="1" applyBorder="1" applyAlignment="1">
      <alignment horizontal="center" vertical="center"/>
    </xf>
    <xf numFmtId="0" fontId="5" fillId="11" borderId="6" xfId="0" applyFont="1" applyFill="1" applyBorder="1" applyAlignment="1">
      <alignment horizontal="center" vertical="center"/>
    </xf>
    <xf numFmtId="0" fontId="12" fillId="8" borderId="1"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25" fillId="0" borderId="24" xfId="0" applyFont="1" applyFill="1" applyBorder="1" applyAlignment="1">
      <alignment horizontal="center" vertical="center" textRotation="90" wrapText="1"/>
    </xf>
    <xf numFmtId="0" fontId="25" fillId="0" borderId="11" xfId="0" applyFont="1" applyFill="1" applyBorder="1" applyAlignment="1">
      <alignment horizontal="center" vertical="center" textRotation="90" wrapText="1"/>
    </xf>
    <xf numFmtId="0" fontId="25" fillId="0" borderId="14" xfId="0" applyFont="1" applyFill="1" applyBorder="1" applyAlignment="1">
      <alignment horizontal="center" vertical="center" textRotation="90" wrapText="1"/>
    </xf>
    <xf numFmtId="0" fontId="17" fillId="14" borderId="1" xfId="0" applyFont="1" applyFill="1" applyBorder="1" applyAlignment="1">
      <alignment horizontal="center" vertical="center" wrapText="1"/>
    </xf>
    <xf numFmtId="0" fontId="17" fillId="14" borderId="6" xfId="0" applyFont="1" applyFill="1" applyBorder="1" applyAlignment="1">
      <alignment horizontal="center" vertical="center" wrapText="1"/>
    </xf>
    <xf numFmtId="0" fontId="5" fillId="11" borderId="3" xfId="0" applyFont="1" applyFill="1" applyBorder="1" applyAlignment="1">
      <alignment horizontal="center" vertical="center"/>
    </xf>
    <xf numFmtId="0" fontId="5" fillId="11" borderId="12" xfId="0" applyFont="1" applyFill="1" applyBorder="1" applyAlignment="1">
      <alignment horizontal="center" vertical="center"/>
    </xf>
    <xf numFmtId="0" fontId="5" fillId="11" borderId="7" xfId="0" applyFont="1" applyFill="1" applyBorder="1" applyAlignment="1">
      <alignment horizontal="center" vertical="center"/>
    </xf>
    <xf numFmtId="0" fontId="15" fillId="14" borderId="1" xfId="0" applyFont="1" applyFill="1" applyBorder="1" applyAlignment="1">
      <alignment horizontal="center" vertical="center" wrapText="1"/>
    </xf>
    <xf numFmtId="0" fontId="15" fillId="14" borderId="6" xfId="0" applyFont="1" applyFill="1" applyBorder="1" applyAlignment="1">
      <alignment horizontal="center" vertical="center" wrapText="1"/>
    </xf>
    <xf numFmtId="0" fontId="16" fillId="14" borderId="8" xfId="0" applyFont="1" applyFill="1" applyBorder="1" applyAlignment="1">
      <alignment horizontal="left" vertical="center" wrapText="1"/>
    </xf>
    <xf numFmtId="0" fontId="16" fillId="14" borderId="0" xfId="0" applyFont="1" applyFill="1" applyBorder="1" applyAlignment="1">
      <alignment horizontal="left" vertical="center" wrapText="1"/>
    </xf>
    <xf numFmtId="0" fontId="15" fillId="14" borderId="0"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4" borderId="6" xfId="0" applyFont="1" applyFill="1" applyBorder="1" applyAlignment="1">
      <alignment horizontal="center" vertical="center" wrapText="1"/>
    </xf>
    <xf numFmtId="0" fontId="16" fillId="14" borderId="12" xfId="0" applyFont="1" applyFill="1" applyBorder="1" applyAlignment="1">
      <alignment horizontal="center" vertical="center" wrapText="1"/>
    </xf>
    <xf numFmtId="0" fontId="45" fillId="14" borderId="8" xfId="0" applyFont="1" applyFill="1" applyBorder="1" applyAlignment="1">
      <alignment horizontal="center" vertical="top" wrapText="1"/>
    </xf>
    <xf numFmtId="0" fontId="45" fillId="14" borderId="10" xfId="0" applyFont="1" applyFill="1" applyBorder="1" applyAlignment="1">
      <alignment horizontal="center" vertical="top" wrapText="1"/>
    </xf>
    <xf numFmtId="0" fontId="45" fillId="14" borderId="15" xfId="0" applyFont="1" applyFill="1" applyBorder="1" applyAlignment="1">
      <alignment horizontal="center" vertical="top" wrapText="1"/>
    </xf>
    <xf numFmtId="0" fontId="45" fillId="14" borderId="9" xfId="0" applyFont="1" applyFill="1" applyBorder="1" applyAlignment="1">
      <alignment horizontal="center" vertical="top" wrapText="1"/>
    </xf>
    <xf numFmtId="0" fontId="16" fillId="14" borderId="10" xfId="0" applyFont="1" applyFill="1" applyBorder="1" applyAlignment="1">
      <alignment horizontal="left" vertical="center" wrapText="1"/>
    </xf>
    <xf numFmtId="0" fontId="15" fillId="14" borderId="8" xfId="0" applyFont="1" applyFill="1" applyBorder="1" applyAlignment="1">
      <alignment horizontal="left" vertical="center" wrapText="1"/>
    </xf>
    <xf numFmtId="0" fontId="17" fillId="14" borderId="8" xfId="0" applyFont="1" applyFill="1" applyBorder="1" applyAlignment="1">
      <alignment horizontal="left" vertical="center" wrapText="1"/>
    </xf>
    <xf numFmtId="0" fontId="17" fillId="14" borderId="10" xfId="0" applyFont="1" applyFill="1" applyBorder="1" applyAlignment="1">
      <alignment horizontal="left" vertical="center" wrapText="1"/>
    </xf>
    <xf numFmtId="0" fontId="23" fillId="14" borderId="15" xfId="0" applyFont="1" applyFill="1" applyBorder="1" applyAlignment="1">
      <alignment horizontal="left" vertical="center" wrapText="1"/>
    </xf>
    <xf numFmtId="0" fontId="23" fillId="14" borderId="9" xfId="0" applyFont="1" applyFill="1" applyBorder="1" applyAlignment="1">
      <alignment horizontal="left" vertical="center" wrapText="1"/>
    </xf>
    <xf numFmtId="0" fontId="23" fillId="14" borderId="8" xfId="0" applyFont="1" applyFill="1" applyBorder="1" applyAlignment="1">
      <alignment horizontal="left" vertical="center" wrapText="1"/>
    </xf>
    <xf numFmtId="0" fontId="23" fillId="14" borderId="10" xfId="0" applyFont="1" applyFill="1" applyBorder="1" applyAlignment="1">
      <alignment horizontal="left" vertical="center" wrapText="1"/>
    </xf>
    <xf numFmtId="0" fontId="18" fillId="14" borderId="8" xfId="0" applyFont="1" applyFill="1" applyBorder="1" applyAlignment="1">
      <alignment horizontal="center" vertical="center" wrapText="1"/>
    </xf>
    <xf numFmtId="0" fontId="18" fillId="14" borderId="10"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wrapText="1"/>
    </xf>
    <xf numFmtId="0" fontId="6" fillId="2" borderId="14" xfId="0" applyFont="1" applyFill="1" applyBorder="1" applyAlignment="1">
      <alignment horizontal="center" vertical="center" textRotation="90" wrapText="1"/>
    </xf>
    <xf numFmtId="0" fontId="6" fillId="2" borderId="6" xfId="0" applyFont="1" applyFill="1" applyBorder="1" applyAlignment="1">
      <alignment horizontal="center" vertical="center" textRotation="90" wrapText="1"/>
    </xf>
    <xf numFmtId="0" fontId="9" fillId="14" borderId="8" xfId="0" applyFont="1" applyFill="1" applyBorder="1" applyAlignment="1">
      <alignment horizontal="center" vertical="center" wrapText="1"/>
    </xf>
    <xf numFmtId="0" fontId="9" fillId="14" borderId="10" xfId="0" applyFont="1" applyFill="1" applyBorder="1" applyAlignment="1">
      <alignment horizontal="center" vertical="center" wrapText="1"/>
    </xf>
    <xf numFmtId="0" fontId="23" fillId="14" borderId="8" xfId="0" applyFont="1" applyFill="1" applyBorder="1" applyAlignment="1">
      <alignment horizontal="center" vertical="center" wrapText="1"/>
    </xf>
    <xf numFmtId="0" fontId="23" fillId="14" borderId="10" xfId="0" applyFont="1" applyFill="1" applyBorder="1" applyAlignment="1">
      <alignment horizontal="center" vertical="center" wrapText="1"/>
    </xf>
    <xf numFmtId="0" fontId="23" fillId="14" borderId="12" xfId="0" applyFont="1" applyFill="1" applyBorder="1" applyAlignment="1">
      <alignment horizontal="left" vertical="center" wrapText="1"/>
    </xf>
    <xf numFmtId="0" fontId="23" fillId="14" borderId="7" xfId="0" applyFont="1" applyFill="1" applyBorder="1" applyAlignment="1">
      <alignment horizontal="left" vertical="center" wrapText="1"/>
    </xf>
    <xf numFmtId="0" fontId="16" fillId="14" borderId="15" xfId="0" applyFont="1" applyFill="1" applyBorder="1" applyAlignment="1">
      <alignment horizontal="left" vertical="center" wrapText="1"/>
    </xf>
    <xf numFmtId="0" fontId="16" fillId="14" borderId="9" xfId="0" applyFont="1" applyFill="1" applyBorder="1" applyAlignment="1">
      <alignment horizontal="left" vertical="center" wrapText="1"/>
    </xf>
    <xf numFmtId="0" fontId="27" fillId="5" borderId="8" xfId="0" applyFont="1" applyFill="1" applyBorder="1" applyAlignment="1">
      <alignment horizontal="left" vertical="center" wrapText="1"/>
    </xf>
    <xf numFmtId="0" fontId="27" fillId="5" borderId="0" xfId="0" applyFont="1" applyFill="1" applyBorder="1" applyAlignment="1">
      <alignment horizontal="left" vertical="center" wrapText="1"/>
    </xf>
    <xf numFmtId="0" fontId="27" fillId="5" borderId="10" xfId="0" applyFont="1" applyFill="1" applyBorder="1" applyAlignment="1">
      <alignment horizontal="left" vertical="center" wrapText="1"/>
    </xf>
    <xf numFmtId="0" fontId="27" fillId="5" borderId="15" xfId="0" applyFont="1" applyFill="1" applyBorder="1" applyAlignment="1">
      <alignment horizontal="left" vertical="center" wrapText="1"/>
    </xf>
    <xf numFmtId="0" fontId="27" fillId="5" borderId="14" xfId="0" applyFont="1" applyFill="1" applyBorder="1" applyAlignment="1">
      <alignment horizontal="left" vertical="center" wrapText="1"/>
    </xf>
    <xf numFmtId="0" fontId="27" fillId="5" borderId="9" xfId="0" applyFont="1" applyFill="1" applyBorder="1" applyAlignment="1">
      <alignment horizontal="left" vertical="center" wrapText="1"/>
    </xf>
    <xf numFmtId="0" fontId="5" fillId="11" borderId="5"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23" fillId="14" borderId="0" xfId="0" applyFont="1" applyFill="1" applyBorder="1" applyAlignment="1">
      <alignment horizontal="center" vertical="center" wrapText="1"/>
    </xf>
    <xf numFmtId="0" fontId="59" fillId="14" borderId="8"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2" fillId="16" borderId="6" xfId="0" applyFont="1" applyFill="1" applyBorder="1" applyAlignment="1">
      <alignment horizontal="center" vertical="center" wrapText="1"/>
    </xf>
    <xf numFmtId="0" fontId="14" fillId="11" borderId="5" xfId="0" applyFont="1" applyFill="1" applyBorder="1" applyAlignment="1">
      <alignment horizontal="center" vertical="center" textRotation="90" wrapText="1"/>
    </xf>
    <xf numFmtId="0" fontId="14" fillId="11" borderId="3" xfId="0" applyFont="1" applyFill="1" applyBorder="1" applyAlignment="1">
      <alignment horizontal="center" vertical="center" textRotation="90" wrapText="1"/>
    </xf>
    <xf numFmtId="0" fontId="9" fillId="14" borderId="12"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7" fillId="11" borderId="12" xfId="0" applyFont="1" applyFill="1" applyBorder="1" applyAlignment="1">
      <alignment horizontal="center" vertical="center" textRotation="90" wrapText="1"/>
    </xf>
    <xf numFmtId="0" fontId="7" fillId="11" borderId="7" xfId="0" applyFont="1" applyFill="1" applyBorder="1" applyAlignment="1">
      <alignment horizontal="center" vertical="center" textRotation="90" wrapText="1"/>
    </xf>
    <xf numFmtId="0" fontId="7" fillId="11" borderId="8" xfId="0" applyFont="1" applyFill="1" applyBorder="1" applyAlignment="1">
      <alignment horizontal="center" vertical="center" textRotation="90" wrapText="1"/>
    </xf>
    <xf numFmtId="0" fontId="7" fillId="11" borderId="10" xfId="0" applyFont="1" applyFill="1" applyBorder="1" applyAlignment="1">
      <alignment horizontal="center" vertical="center" textRotation="90" wrapText="1"/>
    </xf>
    <xf numFmtId="0" fontId="7" fillId="11" borderId="15" xfId="0" applyFont="1" applyFill="1" applyBorder="1" applyAlignment="1">
      <alignment horizontal="center" vertical="center" textRotation="90" wrapText="1"/>
    </xf>
    <xf numFmtId="0" fontId="7" fillId="11" borderId="9" xfId="0" applyFont="1" applyFill="1" applyBorder="1" applyAlignment="1">
      <alignment horizontal="center" vertical="center" textRotation="90" wrapText="1"/>
    </xf>
    <xf numFmtId="0" fontId="21" fillId="5" borderId="15" xfId="0" applyFont="1" applyFill="1" applyBorder="1" applyAlignment="1">
      <alignment horizontal="left" vertical="center" wrapText="1"/>
    </xf>
    <xf numFmtId="0" fontId="21" fillId="5" borderId="14" xfId="0" applyFont="1" applyFill="1" applyBorder="1" applyAlignment="1">
      <alignment horizontal="left" vertical="center" wrapText="1"/>
    </xf>
    <xf numFmtId="0" fontId="21" fillId="5" borderId="9"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21" fillId="5" borderId="8"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10" xfId="0" applyFont="1" applyFill="1" applyBorder="1" applyAlignment="1">
      <alignment horizontal="left" vertical="center" wrapText="1"/>
    </xf>
    <xf numFmtId="0" fontId="21" fillId="12" borderId="15" xfId="0" applyFont="1" applyFill="1" applyBorder="1" applyAlignment="1">
      <alignment horizontal="center" vertical="center" wrapText="1"/>
    </xf>
    <xf numFmtId="0" fontId="21" fillId="12" borderId="14" xfId="0" applyFont="1" applyFill="1" applyBorder="1" applyAlignment="1">
      <alignment horizontal="center" vertical="center" wrapText="1"/>
    </xf>
    <xf numFmtId="0" fontId="21" fillId="12" borderId="9"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8" fillId="5" borderId="0" xfId="0" applyFont="1" applyFill="1" applyBorder="1" applyAlignment="1">
      <alignment horizontal="left" vertical="center" wrapText="1"/>
    </xf>
    <xf numFmtId="0" fontId="21" fillId="11" borderId="15" xfId="0" applyFont="1" applyFill="1" applyBorder="1" applyAlignment="1">
      <alignment horizontal="center" vertical="center" wrapText="1"/>
    </xf>
    <xf numFmtId="0" fontId="21" fillId="11" borderId="14"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21" fillId="11" borderId="8" xfId="0" applyFont="1" applyFill="1" applyBorder="1" applyAlignment="1">
      <alignment horizontal="center" vertical="center" wrapText="1"/>
    </xf>
    <xf numFmtId="0" fontId="21" fillId="11" borderId="0"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27" fillId="5" borderId="12" xfId="0" applyFont="1" applyFill="1" applyBorder="1" applyAlignment="1">
      <alignment horizontal="left" vertical="center" wrapText="1"/>
    </xf>
    <xf numFmtId="0" fontId="27" fillId="5" borderId="13" xfId="0" applyFont="1" applyFill="1" applyBorder="1" applyAlignment="1">
      <alignment horizontal="left" vertical="center" wrapText="1"/>
    </xf>
    <xf numFmtId="0" fontId="27" fillId="5" borderId="7" xfId="0" applyFont="1" applyFill="1" applyBorder="1" applyAlignment="1">
      <alignment horizontal="left" vertical="center" wrapText="1"/>
    </xf>
    <xf numFmtId="0" fontId="15" fillId="11" borderId="16" xfId="0" applyFont="1" applyFill="1" applyBorder="1" applyAlignment="1">
      <alignment horizontal="center" vertical="center" textRotation="90" wrapText="1"/>
    </xf>
    <xf numFmtId="0" fontId="15" fillId="11" borderId="7" xfId="0" applyFont="1" applyFill="1" applyBorder="1" applyAlignment="1">
      <alignment horizontal="center" vertical="center" textRotation="90" wrapText="1"/>
    </xf>
    <xf numFmtId="0" fontId="15" fillId="11" borderId="17" xfId="0" applyFont="1" applyFill="1" applyBorder="1" applyAlignment="1">
      <alignment horizontal="center" vertical="center" textRotation="90" wrapText="1"/>
    </xf>
    <xf numFmtId="0" fontId="15" fillId="11" borderId="10" xfId="0" applyFont="1" applyFill="1" applyBorder="1" applyAlignment="1">
      <alignment horizontal="center" vertical="center" textRotation="90" wrapText="1"/>
    </xf>
    <xf numFmtId="0" fontId="15" fillId="11" borderId="26" xfId="0" applyFont="1" applyFill="1" applyBorder="1" applyAlignment="1">
      <alignment horizontal="center" vertical="center" textRotation="90" wrapText="1"/>
    </xf>
    <xf numFmtId="0" fontId="15" fillId="11" borderId="9" xfId="0" applyFont="1" applyFill="1" applyBorder="1" applyAlignment="1">
      <alignment horizontal="center" vertical="center" textRotation="90"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7" xfId="0" applyFont="1" applyFill="1" applyBorder="1" applyAlignment="1">
      <alignment horizontal="left" vertical="top" wrapText="1"/>
    </xf>
    <xf numFmtId="0" fontId="5"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7" fillId="7" borderId="4" xfId="0" applyFont="1" applyFill="1" applyBorder="1" applyAlignment="1">
      <alignment horizontal="center"/>
    </xf>
    <xf numFmtId="0" fontId="6" fillId="5" borderId="8"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8" fillId="0" borderId="4" xfId="0" applyFont="1" applyBorder="1" applyAlignment="1">
      <alignment horizontal="center"/>
    </xf>
    <xf numFmtId="0" fontId="8" fillId="0" borderId="4" xfId="0" applyFont="1" applyFill="1" applyBorder="1" applyAlignment="1">
      <alignment horizontal="center"/>
    </xf>
    <xf numFmtId="0" fontId="7" fillId="7" borderId="4"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4"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0" borderId="13" xfId="0" applyFont="1" applyFill="1" applyBorder="1" applyAlignment="1">
      <alignment horizontal="center" vertical="top" wrapText="1"/>
    </xf>
    <xf numFmtId="0" fontId="7" fillId="11" borderId="21" xfId="0" applyFont="1" applyFill="1" applyBorder="1" applyAlignment="1">
      <alignment horizontal="center" vertical="center" textRotation="90" wrapText="1"/>
    </xf>
    <xf numFmtId="0" fontId="7" fillId="11" borderId="22" xfId="0" applyFont="1" applyFill="1" applyBorder="1" applyAlignment="1">
      <alignment horizontal="center" vertical="center" textRotation="90" wrapText="1"/>
    </xf>
    <xf numFmtId="0" fontId="7" fillId="11" borderId="23" xfId="0" applyFont="1" applyFill="1" applyBorder="1" applyAlignment="1">
      <alignment horizontal="center" vertical="center" textRotation="90" wrapText="1"/>
    </xf>
    <xf numFmtId="0" fontId="7" fillId="11" borderId="13" xfId="0" applyFont="1" applyFill="1" applyBorder="1" applyAlignment="1">
      <alignment horizontal="center" vertical="center" textRotation="90" wrapText="1"/>
    </xf>
    <xf numFmtId="0" fontId="7" fillId="11" borderId="0" xfId="0" applyFont="1" applyFill="1" applyBorder="1" applyAlignment="1">
      <alignment horizontal="center" vertical="center" textRotation="90" wrapText="1"/>
    </xf>
    <xf numFmtId="0" fontId="7" fillId="5" borderId="8"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5" fillId="7" borderId="4" xfId="0" applyFont="1" applyFill="1" applyBorder="1" applyAlignment="1">
      <alignment horizontal="center" vertical="center"/>
    </xf>
    <xf numFmtId="0" fontId="10" fillId="0" borderId="4" xfId="0" applyFont="1" applyBorder="1" applyAlignment="1">
      <alignment horizontal="center"/>
    </xf>
    <xf numFmtId="0" fontId="5" fillId="0" borderId="4" xfId="0" applyFont="1" applyBorder="1" applyAlignment="1">
      <alignment horizontal="center" vertical="center"/>
    </xf>
    <xf numFmtId="0" fontId="7" fillId="7" borderId="1"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6"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2" xfId="0" applyFont="1" applyFill="1" applyBorder="1" applyAlignment="1">
      <alignment horizontal="center" vertical="center"/>
    </xf>
    <xf numFmtId="0" fontId="7" fillId="7" borderId="4" xfId="0" applyFont="1" applyFill="1" applyBorder="1" applyAlignment="1">
      <alignment horizontal="center" vertical="top" wrapText="1"/>
    </xf>
    <xf numFmtId="0" fontId="9" fillId="7" borderId="12" xfId="0" applyFont="1" applyFill="1" applyBorder="1" applyAlignment="1">
      <alignment horizontal="center" vertical="center" textRotation="90" wrapText="1"/>
    </xf>
    <xf numFmtId="0" fontId="9" fillId="7" borderId="7" xfId="0" applyFont="1" applyFill="1" applyBorder="1" applyAlignment="1">
      <alignment horizontal="center" vertical="center" textRotation="90" wrapText="1"/>
    </xf>
    <xf numFmtId="0" fontId="9" fillId="7" borderId="8" xfId="0" applyFont="1" applyFill="1" applyBorder="1" applyAlignment="1">
      <alignment horizontal="center" vertical="center" textRotation="90" wrapText="1"/>
    </xf>
    <xf numFmtId="0" fontId="9" fillId="7" borderId="10" xfId="0" applyFont="1" applyFill="1" applyBorder="1" applyAlignment="1">
      <alignment horizontal="center" vertical="center" textRotation="90" wrapText="1"/>
    </xf>
    <xf numFmtId="0" fontId="9" fillId="7" borderId="15" xfId="0" applyFont="1" applyFill="1" applyBorder="1" applyAlignment="1">
      <alignment horizontal="center" vertical="center" textRotation="90" wrapText="1"/>
    </xf>
    <xf numFmtId="0" fontId="9" fillId="7" borderId="9" xfId="0" applyFont="1" applyFill="1" applyBorder="1" applyAlignment="1">
      <alignment horizontal="center" vertical="center" textRotation="90" wrapText="1"/>
    </xf>
    <xf numFmtId="0" fontId="5" fillId="0" borderId="5"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5" borderId="12" xfId="0" applyFont="1" applyFill="1" applyBorder="1" applyAlignment="1">
      <alignment horizontal="left" vertical="top" wrapText="1"/>
    </xf>
    <xf numFmtId="0" fontId="7" fillId="5" borderId="13" xfId="0" applyFont="1" applyFill="1" applyBorder="1" applyAlignment="1">
      <alignment horizontal="left" vertical="top" wrapText="1"/>
    </xf>
    <xf numFmtId="0" fontId="7" fillId="5" borderId="7" xfId="0" applyFont="1" applyFill="1" applyBorder="1" applyAlignment="1">
      <alignment horizontal="left" vertical="top" wrapText="1"/>
    </xf>
    <xf numFmtId="0" fontId="5" fillId="2" borderId="1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83" fillId="5" borderId="8" xfId="0" applyFont="1" applyFill="1" applyBorder="1" applyAlignment="1">
      <alignment horizontal="left" vertical="center" wrapText="1"/>
    </xf>
    <xf numFmtId="0" fontId="83" fillId="5" borderId="0" xfId="0" applyFont="1" applyFill="1" applyBorder="1" applyAlignment="1">
      <alignment horizontal="left" vertical="center" wrapText="1"/>
    </xf>
    <xf numFmtId="0" fontId="83" fillId="5" borderId="10" xfId="0" applyFont="1" applyFill="1" applyBorder="1" applyAlignment="1">
      <alignment horizontal="left" vertical="center" wrapText="1"/>
    </xf>
    <xf numFmtId="0" fontId="21" fillId="5" borderId="0"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6" fillId="12" borderId="0"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7" fillId="12" borderId="1" xfId="0" applyFont="1" applyFill="1" applyBorder="1" applyAlignment="1">
      <alignment horizontal="left" vertical="top" wrapText="1"/>
    </xf>
    <xf numFmtId="0" fontId="7" fillId="12" borderId="11" xfId="0" applyFont="1" applyFill="1" applyBorder="1" applyAlignment="1">
      <alignment horizontal="left" vertical="top" wrapText="1"/>
    </xf>
    <xf numFmtId="0" fontId="7" fillId="12" borderId="6" xfId="0" applyFont="1" applyFill="1" applyBorder="1" applyAlignment="1">
      <alignment horizontal="left" vertical="top" wrapText="1"/>
    </xf>
    <xf numFmtId="0" fontId="7" fillId="5" borderId="12"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7" xfId="0" applyFont="1" applyFill="1" applyBorder="1" applyAlignment="1">
      <alignment horizontal="left" vertical="center" wrapText="1"/>
    </xf>
    <xf numFmtId="0" fontId="43" fillId="14" borderId="8" xfId="0" applyFont="1" applyFill="1" applyBorder="1" applyAlignment="1">
      <alignment horizontal="center" vertical="center" wrapText="1"/>
    </xf>
    <xf numFmtId="0" fontId="43" fillId="14" borderId="10" xfId="0" applyFont="1" applyFill="1" applyBorder="1" applyAlignment="1">
      <alignment horizontal="center" vertical="center" wrapText="1"/>
    </xf>
    <xf numFmtId="0" fontId="14" fillId="11" borderId="8" xfId="0" applyFont="1" applyFill="1" applyBorder="1" applyAlignment="1">
      <alignment horizontal="center" vertical="center" textRotation="90" wrapText="1"/>
    </xf>
    <xf numFmtId="0" fontId="14" fillId="11" borderId="10" xfId="0" applyFont="1" applyFill="1" applyBorder="1" applyAlignment="1">
      <alignment horizontal="center" vertical="center" textRotation="90" wrapText="1"/>
    </xf>
    <xf numFmtId="0" fontId="14" fillId="11" borderId="0" xfId="0" applyFont="1" applyFill="1" applyBorder="1" applyAlignment="1">
      <alignment horizontal="center" vertical="center" textRotation="90" wrapText="1"/>
    </xf>
    <xf numFmtId="0" fontId="15" fillId="14" borderId="15" xfId="0" applyFont="1" applyFill="1" applyBorder="1" applyAlignment="1">
      <alignment horizontal="center" vertical="center" wrapText="1"/>
    </xf>
    <xf numFmtId="0" fontId="0" fillId="0" borderId="14" xfId="0" applyBorder="1"/>
    <xf numFmtId="0" fontId="5" fillId="11" borderId="7"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23" fillId="14" borderId="15" xfId="0" applyFont="1" applyFill="1" applyBorder="1" applyAlignment="1">
      <alignment horizontal="center" vertical="center" wrapText="1"/>
    </xf>
    <xf numFmtId="0" fontId="23" fillId="14" borderId="9" xfId="0" applyFont="1" applyFill="1" applyBorder="1" applyAlignment="1">
      <alignment horizontal="center" vertical="center" wrapText="1"/>
    </xf>
    <xf numFmtId="0" fontId="14" fillId="11" borderId="1"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6" xfId="0" applyFont="1" applyFill="1" applyBorder="1" applyAlignment="1">
      <alignment horizontal="center" vertical="center"/>
    </xf>
    <xf numFmtId="0" fontId="15" fillId="14" borderId="14" xfId="0" applyFont="1" applyFill="1" applyBorder="1" applyAlignment="1">
      <alignment horizontal="center" vertical="center" wrapText="1"/>
    </xf>
    <xf numFmtId="0" fontId="15" fillId="14" borderId="9" xfId="0" applyFont="1" applyFill="1" applyBorder="1" applyAlignment="1">
      <alignment horizontal="center" vertical="center" wrapText="1"/>
    </xf>
    <xf numFmtId="0" fontId="23" fillId="13" borderId="12" xfId="0" applyFont="1" applyFill="1" applyBorder="1" applyAlignment="1">
      <alignment horizontal="center" vertical="center" wrapText="1"/>
    </xf>
    <xf numFmtId="0" fontId="23" fillId="13" borderId="13" xfId="0" applyFont="1" applyFill="1" applyBorder="1" applyAlignment="1">
      <alignment horizontal="center" vertical="center" wrapText="1"/>
    </xf>
    <xf numFmtId="0" fontId="23" fillId="13" borderId="7" xfId="0" applyFont="1" applyFill="1" applyBorder="1" applyAlignment="1">
      <alignment horizontal="center" vertical="center" wrapText="1"/>
    </xf>
    <xf numFmtId="0" fontId="23" fillId="13" borderId="8" xfId="0" applyFont="1" applyFill="1" applyBorder="1" applyAlignment="1">
      <alignment horizontal="center" vertical="center" wrapText="1"/>
    </xf>
    <xf numFmtId="0" fontId="23" fillId="13" borderId="0" xfId="0" applyFont="1" applyFill="1" applyBorder="1" applyAlignment="1">
      <alignment horizontal="center" vertical="center" wrapText="1"/>
    </xf>
    <xf numFmtId="0" fontId="23" fillId="13" borderId="10" xfId="0" applyFont="1" applyFill="1" applyBorder="1" applyAlignment="1">
      <alignment horizontal="center" vertical="center" wrapText="1"/>
    </xf>
    <xf numFmtId="0" fontId="23" fillId="13" borderId="15" xfId="0" applyFont="1" applyFill="1" applyBorder="1" applyAlignment="1">
      <alignment horizontal="center" vertical="center" wrapText="1"/>
    </xf>
    <xf numFmtId="0" fontId="23" fillId="13" borderId="14" xfId="0" applyFont="1" applyFill="1" applyBorder="1" applyAlignment="1">
      <alignment horizontal="center" vertical="center" wrapText="1"/>
    </xf>
    <xf numFmtId="0" fontId="23" fillId="13" borderId="9" xfId="0" applyFont="1" applyFill="1" applyBorder="1" applyAlignment="1">
      <alignment horizontal="center" vertical="center" wrapText="1"/>
    </xf>
    <xf numFmtId="0" fontId="23" fillId="13" borderId="1" xfId="0" applyNumberFormat="1" applyFont="1" applyFill="1" applyBorder="1" applyAlignment="1">
      <alignment horizontal="center" vertical="center" wrapText="1"/>
    </xf>
    <xf numFmtId="0" fontId="23" fillId="13" borderId="11" xfId="0" applyNumberFormat="1" applyFont="1" applyFill="1" applyBorder="1" applyAlignment="1">
      <alignment horizontal="center" vertical="center" wrapText="1"/>
    </xf>
    <xf numFmtId="0" fontId="23" fillId="13" borderId="6" xfId="0" applyNumberFormat="1"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11" borderId="0" xfId="0" applyFont="1" applyFill="1" applyBorder="1" applyAlignment="1">
      <alignment horizontal="center" vertical="center" wrapText="1"/>
    </xf>
    <xf numFmtId="0" fontId="14" fillId="11" borderId="12" xfId="0" applyFont="1" applyFill="1" applyBorder="1" applyAlignment="1">
      <alignment horizontal="center" vertical="center"/>
    </xf>
    <xf numFmtId="0" fontId="14" fillId="11" borderId="13" xfId="0" applyFont="1" applyFill="1" applyBorder="1" applyAlignment="1">
      <alignment horizontal="center" vertical="center"/>
    </xf>
    <xf numFmtId="0" fontId="14" fillId="11" borderId="7" xfId="0" applyFont="1" applyFill="1" applyBorder="1" applyAlignment="1">
      <alignment horizontal="center" vertical="center"/>
    </xf>
    <xf numFmtId="0" fontId="5" fillId="11"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16" fillId="14" borderId="15" xfId="0" applyFont="1" applyFill="1" applyBorder="1" applyAlignment="1">
      <alignment horizontal="center" vertical="center" wrapText="1"/>
    </xf>
    <xf numFmtId="0" fontId="16" fillId="14" borderId="9"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6" xfId="0" quotePrefix="1" applyFont="1" applyBorder="1" applyAlignment="1">
      <alignment horizontal="center" vertical="center" wrapText="1"/>
    </xf>
    <xf numFmtId="0" fontId="23" fillId="13" borderId="1" xfId="0" applyFont="1" applyFill="1" applyBorder="1" applyAlignment="1">
      <alignment horizontal="center" vertical="center" wrapText="1"/>
    </xf>
    <xf numFmtId="0" fontId="23" fillId="13" borderId="11" xfId="0" applyFont="1" applyFill="1" applyBorder="1" applyAlignment="1">
      <alignment horizontal="center" vertical="center" wrapText="1"/>
    </xf>
    <xf numFmtId="0" fontId="23" fillId="13" borderId="6" xfId="0" applyFont="1" applyFill="1" applyBorder="1" applyAlignment="1">
      <alignment horizontal="center" vertical="center" wrapText="1"/>
    </xf>
    <xf numFmtId="0" fontId="23" fillId="14" borderId="12" xfId="0" applyFont="1" applyFill="1" applyBorder="1" applyAlignment="1">
      <alignment horizontal="center" vertical="center" wrapText="1"/>
    </xf>
    <xf numFmtId="0" fontId="23" fillId="14" borderId="7" xfId="0" applyFont="1" applyFill="1" applyBorder="1" applyAlignment="1">
      <alignment horizontal="center" vertical="center" wrapText="1"/>
    </xf>
    <xf numFmtId="0" fontId="17" fillId="14" borderId="15" xfId="0" applyFont="1" applyFill="1" applyBorder="1" applyAlignment="1">
      <alignment horizontal="left" vertical="center" wrapText="1"/>
    </xf>
    <xf numFmtId="0" fontId="17" fillId="14" borderId="9" xfId="0" applyFont="1" applyFill="1" applyBorder="1" applyAlignment="1">
      <alignment horizontal="left" vertical="center" wrapText="1"/>
    </xf>
    <xf numFmtId="0" fontId="44" fillId="14" borderId="11" xfId="0" applyFont="1" applyFill="1" applyBorder="1" applyAlignment="1">
      <alignment horizontal="left" vertical="center" wrapText="1"/>
    </xf>
    <xf numFmtId="0" fontId="45" fillId="14" borderId="6" xfId="0" applyFont="1" applyFill="1" applyBorder="1" applyAlignment="1">
      <alignment horizontal="left" vertical="center" wrapText="1"/>
    </xf>
    <xf numFmtId="0" fontId="44" fillId="14" borderId="12" xfId="0" applyFont="1" applyFill="1" applyBorder="1" applyAlignment="1">
      <alignment horizontal="left" vertical="center" wrapText="1"/>
    </xf>
    <xf numFmtId="0" fontId="44" fillId="14" borderId="7" xfId="0" applyFont="1" applyFill="1" applyBorder="1" applyAlignment="1">
      <alignment horizontal="left" vertical="center" wrapText="1"/>
    </xf>
    <xf numFmtId="0" fontId="14" fillId="11" borderId="1" xfId="0" applyFont="1" applyFill="1" applyBorder="1" applyAlignment="1">
      <alignment horizontal="center" vertical="center" textRotation="90" wrapText="1"/>
    </xf>
    <xf numFmtId="0" fontId="14" fillId="11" borderId="18" xfId="0" applyFont="1" applyFill="1" applyBorder="1" applyAlignment="1">
      <alignment horizontal="center" vertical="center" textRotation="90" wrapText="1"/>
    </xf>
    <xf numFmtId="0" fontId="14" fillId="11" borderId="19" xfId="0" applyFont="1" applyFill="1" applyBorder="1" applyAlignment="1">
      <alignment horizontal="center" vertical="center" textRotation="90" wrapText="1"/>
    </xf>
    <xf numFmtId="0" fontId="14" fillId="11" borderId="16" xfId="0" applyFont="1" applyFill="1" applyBorder="1" applyAlignment="1">
      <alignment horizontal="center" vertical="center" textRotation="90" wrapText="1"/>
    </xf>
    <xf numFmtId="0" fontId="14" fillId="11" borderId="17" xfId="0" applyFont="1" applyFill="1" applyBorder="1" applyAlignment="1">
      <alignment horizontal="center" vertical="center" textRotation="90" wrapText="1"/>
    </xf>
    <xf numFmtId="0" fontId="14" fillId="11" borderId="20" xfId="0" applyFont="1" applyFill="1" applyBorder="1" applyAlignment="1">
      <alignment horizontal="center" vertical="center" textRotation="90" wrapText="1"/>
    </xf>
    <xf numFmtId="0" fontId="43" fillId="14" borderId="12" xfId="0" applyFont="1" applyFill="1" applyBorder="1" applyAlignment="1">
      <alignment horizontal="left" vertical="center" wrapText="1"/>
    </xf>
    <xf numFmtId="0" fontId="43" fillId="14" borderId="7" xfId="0" applyFont="1" applyFill="1" applyBorder="1" applyAlignment="1">
      <alignment horizontal="left" vertical="center" wrapText="1"/>
    </xf>
    <xf numFmtId="0" fontId="6" fillId="2" borderId="9" xfId="0" applyFont="1" applyFill="1" applyBorder="1" applyAlignment="1">
      <alignment horizontal="center" vertical="center" textRotation="90" wrapText="1"/>
    </xf>
    <xf numFmtId="0" fontId="15" fillId="21" borderId="12" xfId="0" applyFont="1" applyFill="1" applyBorder="1" applyAlignment="1">
      <alignment horizontal="center" vertical="center" wrapText="1"/>
    </xf>
    <xf numFmtId="0" fontId="15" fillId="21" borderId="7" xfId="0" applyFont="1" applyFill="1" applyBorder="1" applyAlignment="1">
      <alignment horizontal="center" vertical="center" wrapText="1"/>
    </xf>
    <xf numFmtId="0" fontId="15" fillId="21" borderId="15" xfId="0" applyFont="1" applyFill="1" applyBorder="1" applyAlignment="1">
      <alignment horizontal="center" vertical="center" wrapText="1"/>
    </xf>
    <xf numFmtId="0" fontId="15" fillId="21" borderId="9" xfId="0" applyFont="1" applyFill="1" applyBorder="1" applyAlignment="1">
      <alignment horizontal="center" vertical="center" wrapText="1"/>
    </xf>
    <xf numFmtId="0" fontId="17" fillId="21" borderId="1" xfId="0" applyFont="1" applyFill="1" applyBorder="1" applyAlignment="1">
      <alignment horizontal="center" vertical="center" wrapText="1"/>
    </xf>
    <xf numFmtId="0" fontId="17" fillId="21" borderId="6" xfId="0" applyFont="1" applyFill="1" applyBorder="1" applyAlignment="1">
      <alignment horizontal="center" vertical="center" wrapText="1"/>
    </xf>
    <xf numFmtId="0" fontId="23" fillId="14" borderId="13" xfId="0" applyFont="1" applyFill="1" applyBorder="1" applyAlignment="1">
      <alignment horizontal="center" vertical="center" wrapText="1"/>
    </xf>
    <xf numFmtId="0" fontId="9" fillId="14" borderId="15" xfId="0" applyFont="1" applyFill="1" applyBorder="1" applyAlignment="1">
      <alignment horizontal="center" vertical="center" wrapText="1"/>
    </xf>
    <xf numFmtId="0" fontId="9" fillId="14" borderId="9" xfId="0" applyFont="1" applyFill="1" applyBorder="1" applyAlignment="1">
      <alignment horizontal="center" vertical="center" wrapText="1"/>
    </xf>
    <xf numFmtId="0" fontId="9" fillId="14" borderId="0"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1" xfId="0" applyFont="1" applyFill="1" applyBorder="1" applyAlignment="1">
      <alignment horizontal="center" vertical="center" wrapText="1"/>
    </xf>
    <xf numFmtId="0" fontId="9" fillId="22" borderId="1" xfId="0" applyFont="1" applyFill="1" applyBorder="1" applyAlignment="1">
      <alignment horizontal="center" vertical="center" wrapText="1"/>
    </xf>
    <xf numFmtId="0" fontId="9" fillId="22" borderId="11" xfId="0" applyFont="1" applyFill="1" applyBorder="1" applyAlignment="1">
      <alignment horizontal="center" vertical="center" wrapText="1"/>
    </xf>
    <xf numFmtId="0" fontId="9" fillId="22" borderId="6" xfId="0" applyFont="1" applyFill="1" applyBorder="1" applyAlignment="1">
      <alignment horizontal="center" vertical="center" wrapText="1"/>
    </xf>
    <xf numFmtId="0" fontId="43" fillId="13" borderId="12" xfId="0" applyFont="1" applyFill="1" applyBorder="1" applyAlignment="1">
      <alignment horizontal="center" vertical="center" wrapText="1"/>
    </xf>
    <xf numFmtId="0" fontId="43" fillId="13" borderId="13" xfId="0" applyFont="1" applyFill="1" applyBorder="1" applyAlignment="1">
      <alignment horizontal="center" vertical="center" wrapText="1"/>
    </xf>
    <xf numFmtId="0" fontId="43" fillId="13" borderId="7" xfId="0" applyFont="1" applyFill="1" applyBorder="1" applyAlignment="1">
      <alignment horizontal="center" vertical="center" wrapText="1"/>
    </xf>
    <xf numFmtId="0" fontId="43" fillId="13" borderId="8" xfId="0" applyFont="1" applyFill="1" applyBorder="1" applyAlignment="1">
      <alignment horizontal="center" vertical="center" wrapText="1"/>
    </xf>
    <xf numFmtId="0" fontId="43" fillId="13" borderId="0"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15" xfId="0" applyFont="1" applyFill="1" applyBorder="1" applyAlignment="1">
      <alignment horizontal="center" vertical="center" wrapText="1"/>
    </xf>
    <xf numFmtId="0" fontId="43" fillId="13" borderId="14" xfId="0" applyFont="1" applyFill="1" applyBorder="1" applyAlignment="1">
      <alignment horizontal="center" vertical="center" wrapText="1"/>
    </xf>
    <xf numFmtId="0" fontId="43" fillId="13" borderId="9" xfId="0" applyFont="1" applyFill="1" applyBorder="1" applyAlignment="1">
      <alignment horizontal="center" vertical="center" wrapText="1"/>
    </xf>
    <xf numFmtId="0" fontId="9" fillId="11" borderId="12"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14" fillId="11" borderId="2" xfId="0" applyFont="1" applyFill="1" applyBorder="1" applyAlignment="1">
      <alignment horizontal="center" vertical="center" textRotation="90" wrapText="1"/>
    </xf>
    <xf numFmtId="0" fontId="23" fillId="11" borderId="5"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44" fillId="14" borderId="0" xfId="0" applyFont="1" applyFill="1" applyBorder="1" applyAlignment="1">
      <alignment horizontal="left" vertical="center" wrapText="1"/>
    </xf>
    <xf numFmtId="0" fontId="17" fillId="14" borderId="1" xfId="0" applyFont="1" applyFill="1" applyBorder="1" applyAlignment="1">
      <alignment horizontal="left" vertical="center" wrapText="1"/>
    </xf>
    <xf numFmtId="0" fontId="17" fillId="14" borderId="6" xfId="0" applyFont="1" applyFill="1" applyBorder="1" applyAlignment="1">
      <alignment horizontal="left" vertical="center" wrapText="1"/>
    </xf>
    <xf numFmtId="0" fontId="15" fillId="14" borderId="11" xfId="0" applyFont="1" applyFill="1" applyBorder="1" applyAlignment="1">
      <alignment horizontal="center" vertical="center" wrapText="1"/>
    </xf>
    <xf numFmtId="0" fontId="15" fillId="14" borderId="12" xfId="0" applyFont="1" applyFill="1" applyBorder="1" applyAlignment="1">
      <alignment horizontal="left" vertical="center" wrapText="1"/>
    </xf>
    <xf numFmtId="0" fontId="15" fillId="14" borderId="7" xfId="0" applyFont="1" applyFill="1" applyBorder="1" applyAlignment="1">
      <alignment horizontal="left" vertical="center" wrapText="1"/>
    </xf>
    <xf numFmtId="0" fontId="15" fillId="14" borderId="15" xfId="0" applyFont="1" applyFill="1" applyBorder="1" applyAlignment="1">
      <alignment horizontal="left" vertical="center" wrapText="1"/>
    </xf>
    <xf numFmtId="0" fontId="15" fillId="14" borderId="9" xfId="0" applyFont="1" applyFill="1" applyBorder="1" applyAlignment="1">
      <alignment horizontal="left" vertical="center" wrapText="1"/>
    </xf>
    <xf numFmtId="0" fontId="17" fillId="14" borderId="12" xfId="0" applyFont="1" applyFill="1" applyBorder="1" applyAlignment="1">
      <alignment horizontal="left" vertical="center" wrapText="1"/>
    </xf>
    <xf numFmtId="0" fontId="17" fillId="14" borderId="7" xfId="0" applyFont="1" applyFill="1" applyBorder="1" applyAlignment="1">
      <alignment horizontal="left" vertical="center" wrapText="1"/>
    </xf>
    <xf numFmtId="0" fontId="35" fillId="14" borderId="1" xfId="0" applyFont="1" applyFill="1" applyBorder="1" applyAlignment="1">
      <alignment horizontal="left" vertical="center" wrapText="1"/>
    </xf>
    <xf numFmtId="0" fontId="35" fillId="14" borderId="6" xfId="0" applyFont="1" applyFill="1" applyBorder="1" applyAlignment="1">
      <alignment horizontal="left" vertical="center" wrapText="1"/>
    </xf>
    <xf numFmtId="0" fontId="14" fillId="11" borderId="5"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4" fillId="11" borderId="2" xfId="0" applyFont="1" applyFill="1" applyBorder="1" applyAlignment="1">
      <alignment horizontal="center" vertical="center" wrapText="1"/>
    </xf>
    <xf numFmtId="0" fontId="45" fillId="14" borderId="1" xfId="0" applyFont="1" applyFill="1" applyBorder="1" applyAlignment="1">
      <alignment horizontal="center" vertical="center" wrapText="1"/>
    </xf>
    <xf numFmtId="0" fontId="45" fillId="14" borderId="6" xfId="0" applyFont="1" applyFill="1" applyBorder="1" applyAlignment="1">
      <alignment horizontal="center" vertical="center" wrapText="1"/>
    </xf>
    <xf numFmtId="0" fontId="23" fillId="13" borderId="12" xfId="0" applyFont="1" applyFill="1" applyBorder="1" applyAlignment="1">
      <alignment horizontal="left" vertical="center" wrapText="1"/>
    </xf>
    <xf numFmtId="0" fontId="23" fillId="13" borderId="13" xfId="0" applyFont="1" applyFill="1" applyBorder="1" applyAlignment="1">
      <alignment horizontal="left" vertical="center" wrapText="1"/>
    </xf>
    <xf numFmtId="0" fontId="23" fillId="13" borderId="7" xfId="0" applyFont="1" applyFill="1" applyBorder="1" applyAlignment="1">
      <alignment horizontal="left" vertical="center" wrapText="1"/>
    </xf>
    <xf numFmtId="0" fontId="23" fillId="13" borderId="8" xfId="0" applyFont="1" applyFill="1" applyBorder="1" applyAlignment="1">
      <alignment horizontal="left" vertical="center" wrapText="1"/>
    </xf>
    <xf numFmtId="0" fontId="23" fillId="13" borderId="0" xfId="0" applyFont="1" applyFill="1" applyBorder="1" applyAlignment="1">
      <alignment horizontal="left" vertical="center" wrapText="1"/>
    </xf>
    <xf numFmtId="0" fontId="23" fillId="13" borderId="10" xfId="0" applyFont="1" applyFill="1" applyBorder="1" applyAlignment="1">
      <alignment horizontal="left" vertical="center" wrapText="1"/>
    </xf>
    <xf numFmtId="0" fontId="23" fillId="13" borderId="15" xfId="0" applyFont="1" applyFill="1" applyBorder="1" applyAlignment="1">
      <alignment horizontal="left" vertical="center" wrapText="1"/>
    </xf>
    <xf numFmtId="0" fontId="23" fillId="13" borderId="14" xfId="0" applyFont="1" applyFill="1" applyBorder="1" applyAlignment="1">
      <alignment horizontal="left" vertical="center" wrapText="1"/>
    </xf>
    <xf numFmtId="0" fontId="23" fillId="13" borderId="9" xfId="0" applyFont="1" applyFill="1" applyBorder="1" applyAlignment="1">
      <alignment horizontal="left" vertical="center" wrapText="1"/>
    </xf>
    <xf numFmtId="0" fontId="23" fillId="13" borderId="1" xfId="0" applyFont="1" applyFill="1" applyBorder="1" applyAlignment="1">
      <alignment horizontal="left" vertical="center" wrapText="1"/>
    </xf>
    <xf numFmtId="0" fontId="23" fillId="13" borderId="11" xfId="0" applyFont="1" applyFill="1" applyBorder="1" applyAlignment="1">
      <alignment horizontal="left" vertical="center" wrapText="1"/>
    </xf>
    <xf numFmtId="0" fontId="23" fillId="13" borderId="6" xfId="0" applyFont="1" applyFill="1" applyBorder="1" applyAlignment="1">
      <alignment horizontal="left" vertical="center" wrapText="1"/>
    </xf>
    <xf numFmtId="0" fontId="23" fillId="13" borderId="4" xfId="0" applyFont="1" applyFill="1" applyBorder="1" applyAlignment="1">
      <alignment horizontal="left" vertical="center" wrapText="1"/>
    </xf>
    <xf numFmtId="0" fontId="9" fillId="11" borderId="14"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44" fillId="14" borderId="1" xfId="0" applyFont="1" applyFill="1" applyBorder="1" applyAlignment="1">
      <alignment horizontal="center" vertical="center" wrapText="1"/>
    </xf>
    <xf numFmtId="0" fontId="44" fillId="14" borderId="6"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16" fillId="14" borderId="11"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16" fillId="14" borderId="7" xfId="0" applyFont="1" applyFill="1" applyBorder="1" applyAlignment="1">
      <alignment horizontal="left" vertical="center" wrapText="1"/>
    </xf>
    <xf numFmtId="0" fontId="9" fillId="14" borderId="8" xfId="0" applyFont="1" applyFill="1" applyBorder="1" applyAlignment="1">
      <alignment horizontal="left" vertical="center" wrapText="1"/>
    </xf>
    <xf numFmtId="0" fontId="9" fillId="14" borderId="10" xfId="0" applyFont="1" applyFill="1" applyBorder="1" applyAlignment="1">
      <alignment horizontal="left" vertical="center" wrapText="1"/>
    </xf>
    <xf numFmtId="0" fontId="0" fillId="0" borderId="13" xfId="0" applyBorder="1"/>
    <xf numFmtId="0" fontId="0" fillId="0" borderId="7" xfId="0" applyBorder="1"/>
    <xf numFmtId="0" fontId="9" fillId="11" borderId="15"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18" fillId="14" borderId="13" xfId="0" applyFont="1" applyFill="1" applyBorder="1" applyAlignment="1">
      <alignment horizontal="center" vertical="center" wrapText="1"/>
    </xf>
    <xf numFmtId="0" fontId="18" fillId="14" borderId="7"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16" fillId="4" borderId="1" xfId="0" applyFont="1" applyFill="1" applyBorder="1" applyAlignment="1">
      <alignment vertical="center" wrapText="1"/>
    </xf>
    <xf numFmtId="0" fontId="16" fillId="4" borderId="11" xfId="0" applyFont="1" applyFill="1" applyBorder="1" applyAlignment="1">
      <alignment vertical="center" wrapText="1"/>
    </xf>
    <xf numFmtId="0" fontId="5" fillId="23" borderId="5" xfId="0" applyFont="1" applyFill="1" applyBorder="1" applyAlignment="1">
      <alignment horizontal="center" vertical="center" wrapText="1"/>
    </xf>
    <xf numFmtId="0" fontId="5" fillId="23" borderId="3"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7"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56" fillId="0" borderId="6" xfId="0" applyFont="1" applyFill="1" applyBorder="1" applyAlignment="1">
      <alignment horizontal="center" vertical="center" wrapText="1"/>
    </xf>
    <xf numFmtId="0" fontId="16" fillId="14" borderId="14" xfId="0" applyFont="1" applyFill="1" applyBorder="1" applyAlignment="1">
      <alignment horizontal="center" vertical="center" wrapText="1"/>
    </xf>
    <xf numFmtId="0" fontId="9" fillId="13" borderId="4" xfId="0" applyFont="1" applyFill="1" applyBorder="1" applyAlignment="1">
      <alignment horizontal="center" vertical="center"/>
    </xf>
    <xf numFmtId="0" fontId="16" fillId="4" borderId="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24" fillId="11" borderId="7" xfId="1" applyFont="1" applyFill="1" applyBorder="1" applyAlignment="1" applyProtection="1">
      <alignment horizontal="center" vertical="center" wrapText="1"/>
    </xf>
    <xf numFmtId="0" fontId="24" fillId="11" borderId="10" xfId="1" applyFont="1" applyFill="1" applyBorder="1" applyAlignment="1" applyProtection="1">
      <alignment horizontal="center" vertical="center" wrapText="1"/>
    </xf>
    <xf numFmtId="0" fontId="24" fillId="11" borderId="9" xfId="1" applyFont="1" applyFill="1" applyBorder="1" applyAlignment="1" applyProtection="1">
      <alignment horizontal="center" vertical="center" wrapText="1"/>
    </xf>
    <xf numFmtId="0" fontId="16" fillId="14" borderId="1" xfId="0" applyFont="1" applyFill="1" applyBorder="1" applyAlignment="1">
      <alignment horizontal="left" vertical="center" wrapText="1"/>
    </xf>
    <xf numFmtId="0" fontId="16" fillId="14" borderId="6" xfId="0" applyFont="1" applyFill="1" applyBorder="1" applyAlignment="1">
      <alignment horizontal="left" vertical="center" wrapText="1"/>
    </xf>
    <xf numFmtId="0" fontId="44" fillId="14" borderId="1" xfId="0" applyFont="1" applyFill="1" applyBorder="1" applyAlignment="1">
      <alignment horizontal="left" vertical="center" wrapText="1"/>
    </xf>
    <xf numFmtId="0" fontId="15" fillId="11" borderId="5" xfId="0" applyFont="1" applyFill="1" applyBorder="1" applyAlignment="1">
      <alignment horizontal="center" vertical="center" textRotation="90" wrapText="1"/>
    </xf>
    <xf numFmtId="0" fontId="15" fillId="11" borderId="3" xfId="0" applyFont="1" applyFill="1" applyBorder="1" applyAlignment="1">
      <alignment horizontal="center" vertical="center" textRotation="90" wrapText="1"/>
    </xf>
    <xf numFmtId="0" fontId="15" fillId="11" borderId="2" xfId="0" applyFont="1" applyFill="1" applyBorder="1" applyAlignment="1">
      <alignment horizontal="center" vertical="center" textRotation="90" wrapText="1"/>
    </xf>
    <xf numFmtId="0" fontId="5" fillId="13" borderId="2" xfId="0" applyFont="1" applyFill="1" applyBorder="1" applyAlignment="1">
      <alignment horizontal="center" vertical="center"/>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44" fillId="14" borderId="6"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5" fillId="14" borderId="12" xfId="0" applyFont="1" applyFill="1" applyBorder="1" applyAlignment="1">
      <alignment horizontal="left" vertical="center" wrapText="1"/>
    </xf>
    <xf numFmtId="0" fontId="35" fillId="14" borderId="13" xfId="0" applyFont="1" applyFill="1" applyBorder="1" applyAlignment="1">
      <alignment horizontal="left" vertical="center" wrapText="1"/>
    </xf>
    <xf numFmtId="0" fontId="35" fillId="14" borderId="15"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18" fillId="14" borderId="15" xfId="0" applyFont="1" applyFill="1" applyBorder="1" applyAlignment="1">
      <alignment horizontal="center" vertical="center" wrapText="1"/>
    </xf>
    <xf numFmtId="0" fontId="18" fillId="14" borderId="14"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13" fillId="13" borderId="8" xfId="0" applyFont="1" applyFill="1" applyBorder="1" applyAlignment="1">
      <alignment horizontal="center" vertical="center" wrapText="1"/>
    </xf>
    <xf numFmtId="0" fontId="13" fillId="13" borderId="13" xfId="0" applyFont="1" applyFill="1" applyBorder="1" applyAlignment="1">
      <alignment horizontal="center" vertical="center" wrapText="1"/>
    </xf>
    <xf numFmtId="0" fontId="13" fillId="13" borderId="0" xfId="0" applyFont="1" applyFill="1" applyBorder="1" applyAlignment="1">
      <alignment horizontal="center" vertical="center" wrapText="1"/>
    </xf>
    <xf numFmtId="0" fontId="13" fillId="13" borderId="7" xfId="0" applyFont="1" applyFill="1" applyBorder="1" applyAlignment="1">
      <alignment horizontal="center" vertical="center" wrapText="1"/>
    </xf>
    <xf numFmtId="0" fontId="13" fillId="13" borderId="15" xfId="0" applyFont="1" applyFill="1" applyBorder="1" applyAlignment="1">
      <alignment horizontal="center" vertical="center" wrapText="1"/>
    </xf>
    <xf numFmtId="0" fontId="13" fillId="13" borderId="14"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21" fillId="13" borderId="1" xfId="0" applyFont="1" applyFill="1" applyBorder="1" applyAlignment="1">
      <alignment horizontal="center" vertical="center" wrapText="1"/>
    </xf>
    <xf numFmtId="0" fontId="21" fillId="13" borderId="2" xfId="0" applyFont="1" applyFill="1" applyBorder="1" applyAlignment="1">
      <alignment horizontal="center" vertical="center" wrapText="1"/>
    </xf>
    <xf numFmtId="0" fontId="21" fillId="13" borderId="6" xfId="0" applyFont="1" applyFill="1" applyBorder="1" applyAlignment="1">
      <alignment horizontal="center" vertical="center" wrapText="1"/>
    </xf>
    <xf numFmtId="0" fontId="55" fillId="20" borderId="12" xfId="0" applyFont="1" applyFill="1" applyBorder="1" applyAlignment="1">
      <alignment horizontal="center" vertical="center" wrapText="1"/>
    </xf>
    <xf numFmtId="0" fontId="55" fillId="20" borderId="7" xfId="0" applyFont="1" applyFill="1" applyBorder="1" applyAlignment="1">
      <alignment horizontal="center" vertical="center" wrapText="1"/>
    </xf>
    <xf numFmtId="0" fontId="55" fillId="20" borderId="8" xfId="0" applyFont="1" applyFill="1" applyBorder="1" applyAlignment="1">
      <alignment horizontal="center" vertical="center" wrapText="1"/>
    </xf>
    <xf numFmtId="0" fontId="55" fillId="20" borderId="10" xfId="0" applyFont="1" applyFill="1" applyBorder="1" applyAlignment="1">
      <alignment horizontal="center" vertical="center" wrapText="1"/>
    </xf>
    <xf numFmtId="0" fontId="55" fillId="20" borderId="15" xfId="0" applyFont="1" applyFill="1" applyBorder="1" applyAlignment="1">
      <alignment horizontal="center" vertical="center" wrapText="1"/>
    </xf>
    <xf numFmtId="0" fontId="55" fillId="20" borderId="9" xfId="0" applyFont="1" applyFill="1" applyBorder="1" applyAlignment="1">
      <alignment horizontal="center" vertical="center" wrapText="1"/>
    </xf>
    <xf numFmtId="0" fontId="17" fillId="14" borderId="15" xfId="0" applyFont="1" applyFill="1" applyBorder="1" applyAlignment="1">
      <alignment horizontal="center" vertical="center" wrapText="1"/>
    </xf>
    <xf numFmtId="0" fontId="17" fillId="14" borderId="9"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12" borderId="12" xfId="0" applyFont="1" applyFill="1" applyBorder="1" applyAlignment="1">
      <alignment horizontal="center" vertical="center" wrapText="1"/>
    </xf>
    <xf numFmtId="0" fontId="48" fillId="12" borderId="7" xfId="0" applyFont="1" applyFill="1" applyBorder="1" applyAlignment="1">
      <alignment horizontal="center" vertical="center" wrapText="1"/>
    </xf>
    <xf numFmtId="0" fontId="48" fillId="12" borderId="8" xfId="0" applyFont="1" applyFill="1" applyBorder="1" applyAlignment="1">
      <alignment horizontal="center" vertical="center" wrapText="1"/>
    </xf>
    <xf numFmtId="0" fontId="48" fillId="12" borderId="10" xfId="0" applyFont="1" applyFill="1" applyBorder="1" applyAlignment="1">
      <alignment horizontal="center" vertical="center" wrapText="1"/>
    </xf>
    <xf numFmtId="0" fontId="48" fillId="12" borderId="15" xfId="0" applyFont="1" applyFill="1" applyBorder="1" applyAlignment="1">
      <alignment horizontal="center" vertical="center" wrapText="1"/>
    </xf>
    <xf numFmtId="0" fontId="48" fillId="12" borderId="9"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 fillId="13" borderId="1" xfId="0" applyFont="1" applyFill="1" applyBorder="1" applyAlignment="1">
      <alignment horizontal="center" vertical="center"/>
    </xf>
    <xf numFmtId="0" fontId="5" fillId="13" borderId="6" xfId="0" applyFont="1" applyFill="1" applyBorder="1" applyAlignment="1">
      <alignment horizontal="center" vertical="center"/>
    </xf>
    <xf numFmtId="0" fontId="43" fillId="14" borderId="1" xfId="0" applyFont="1" applyFill="1" applyBorder="1" applyAlignment="1">
      <alignment horizontal="center" vertical="center" wrapText="1"/>
    </xf>
    <xf numFmtId="0" fontId="43" fillId="14" borderId="6" xfId="0" applyFont="1" applyFill="1" applyBorder="1" applyAlignment="1">
      <alignment horizontal="center" vertical="center" wrapText="1"/>
    </xf>
    <xf numFmtId="0" fontId="43" fillId="14" borderId="12" xfId="0" applyFont="1" applyFill="1" applyBorder="1" applyAlignment="1">
      <alignment horizontal="center" vertical="center" wrapText="1"/>
    </xf>
    <xf numFmtId="0" fontId="43" fillId="14" borderId="7" xfId="0" applyFont="1" applyFill="1" applyBorder="1" applyAlignment="1">
      <alignment horizontal="center" vertical="center" wrapText="1"/>
    </xf>
    <xf numFmtId="0" fontId="43" fillId="14" borderId="15" xfId="0" applyFont="1" applyFill="1" applyBorder="1" applyAlignment="1">
      <alignment horizontal="center" vertical="center" wrapText="1"/>
    </xf>
    <xf numFmtId="0" fontId="43" fillId="14" borderId="9" xfId="0" applyFont="1" applyFill="1" applyBorder="1" applyAlignment="1">
      <alignment horizontal="center" vertical="center" wrapText="1"/>
    </xf>
    <xf numFmtId="0" fontId="15" fillId="12" borderId="12" xfId="0" applyFont="1" applyFill="1" applyBorder="1" applyAlignment="1">
      <alignment horizontal="center" vertical="center" wrapText="1"/>
    </xf>
    <xf numFmtId="0" fontId="15" fillId="12" borderId="7" xfId="0" applyFont="1" applyFill="1" applyBorder="1" applyAlignment="1">
      <alignment horizontal="center" vertical="center" wrapText="1"/>
    </xf>
    <xf numFmtId="0" fontId="15" fillId="12" borderId="8" xfId="0" applyFont="1" applyFill="1" applyBorder="1" applyAlignment="1">
      <alignment horizontal="center" vertical="center" wrapText="1"/>
    </xf>
    <xf numFmtId="0" fontId="15" fillId="12" borderId="10" xfId="0" applyFont="1" applyFill="1" applyBorder="1" applyAlignment="1">
      <alignment horizontal="center" vertical="center" wrapText="1"/>
    </xf>
    <xf numFmtId="0" fontId="15" fillId="12" borderId="15" xfId="0" applyFont="1" applyFill="1" applyBorder="1" applyAlignment="1">
      <alignment horizontal="center" vertical="center" wrapText="1"/>
    </xf>
    <xf numFmtId="0" fontId="15" fillId="12" borderId="9" xfId="0" applyFont="1" applyFill="1" applyBorder="1" applyAlignment="1">
      <alignment horizontal="center" vertical="center" wrapText="1"/>
    </xf>
    <xf numFmtId="0" fontId="24" fillId="19" borderId="5" xfId="1" applyFont="1" applyFill="1" applyBorder="1" applyAlignment="1" applyProtection="1">
      <alignment horizontal="center" vertical="center" wrapText="1"/>
    </xf>
    <xf numFmtId="0" fontId="24" fillId="19" borderId="2" xfId="1" applyFont="1" applyFill="1" applyBorder="1" applyAlignment="1" applyProtection="1">
      <alignment horizontal="center" vertical="center" wrapText="1"/>
    </xf>
    <xf numFmtId="0" fontId="18" fillId="14" borderId="12" xfId="0" applyFont="1" applyFill="1" applyBorder="1" applyAlignment="1">
      <alignment horizontal="left" vertical="center" wrapText="1"/>
    </xf>
    <xf numFmtId="0" fontId="18" fillId="14" borderId="7" xfId="0" applyFont="1" applyFill="1" applyBorder="1" applyAlignment="1">
      <alignment horizontal="left" vertical="center" wrapText="1"/>
    </xf>
    <xf numFmtId="0" fontId="27" fillId="13" borderId="12" xfId="0" applyFont="1" applyFill="1" applyBorder="1" applyAlignment="1">
      <alignment horizontal="center" vertical="center" wrapText="1"/>
    </xf>
    <xf numFmtId="0" fontId="27" fillId="13" borderId="13" xfId="0" applyFont="1" applyFill="1" applyBorder="1" applyAlignment="1">
      <alignment horizontal="center" vertical="center" wrapText="1"/>
    </xf>
    <xf numFmtId="0" fontId="27" fillId="13" borderId="7" xfId="0" applyFont="1" applyFill="1" applyBorder="1" applyAlignment="1">
      <alignment horizontal="center" vertical="center" wrapText="1"/>
    </xf>
    <xf numFmtId="0" fontId="27" fillId="13" borderId="8" xfId="0" applyFont="1" applyFill="1" applyBorder="1" applyAlignment="1">
      <alignment horizontal="center" vertical="center" wrapText="1"/>
    </xf>
    <xf numFmtId="0" fontId="27" fillId="13" borderId="0" xfId="0" applyFont="1" applyFill="1" applyBorder="1" applyAlignment="1">
      <alignment horizontal="center" vertical="center" wrapText="1"/>
    </xf>
    <xf numFmtId="0" fontId="27" fillId="13" borderId="10" xfId="0" applyFont="1" applyFill="1" applyBorder="1" applyAlignment="1">
      <alignment horizontal="center" vertical="center" wrapText="1"/>
    </xf>
    <xf numFmtId="0" fontId="27" fillId="13" borderId="15" xfId="0" applyFont="1" applyFill="1" applyBorder="1" applyAlignment="1">
      <alignment horizontal="center" vertical="center" wrapText="1"/>
    </xf>
    <xf numFmtId="0" fontId="27" fillId="13" borderId="14" xfId="0" applyFont="1" applyFill="1" applyBorder="1" applyAlignment="1">
      <alignment horizontal="center" vertical="center" wrapText="1"/>
    </xf>
    <xf numFmtId="0" fontId="27" fillId="13" borderId="9" xfId="0" applyFont="1" applyFill="1" applyBorder="1" applyAlignment="1">
      <alignment horizontal="center" vertical="center" wrapText="1"/>
    </xf>
    <xf numFmtId="0" fontId="43" fillId="14" borderId="1" xfId="0" applyFont="1" applyFill="1" applyBorder="1" applyAlignment="1">
      <alignment horizontal="left" vertical="center" wrapText="1"/>
    </xf>
    <xf numFmtId="0" fontId="43" fillId="14" borderId="6" xfId="0" applyFont="1" applyFill="1" applyBorder="1" applyAlignment="1">
      <alignment horizontal="left" vertical="center" wrapText="1"/>
    </xf>
    <xf numFmtId="0" fontId="5" fillId="10" borderId="7" xfId="2" applyFont="1" applyFill="1" applyBorder="1" applyAlignment="1">
      <alignment horizontal="center" vertical="center" wrapText="1"/>
    </xf>
    <xf numFmtId="0" fontId="5" fillId="10" borderId="10" xfId="2" applyFont="1" applyFill="1" applyBorder="1" applyAlignment="1">
      <alignment horizontal="center" vertical="center" wrapText="1"/>
    </xf>
    <xf numFmtId="0" fontId="65" fillId="18" borderId="7" xfId="2" applyFont="1" applyFill="1" applyBorder="1" applyAlignment="1">
      <alignment horizontal="center" vertical="center" wrapText="1"/>
    </xf>
    <xf numFmtId="0" fontId="65" fillId="18" borderId="9" xfId="2" applyFont="1" applyFill="1" applyBorder="1" applyAlignment="1">
      <alignment horizontal="center" vertical="center" wrapText="1"/>
    </xf>
    <xf numFmtId="0" fontId="52" fillId="17" borderId="4" xfId="2" applyFont="1" applyFill="1" applyBorder="1" applyAlignment="1">
      <alignment horizontal="center" vertical="center" wrapText="1"/>
    </xf>
    <xf numFmtId="0" fontId="15" fillId="6" borderId="5" xfId="2" applyFont="1" applyFill="1" applyBorder="1" applyAlignment="1">
      <alignment horizontal="center" vertical="center" wrapText="1"/>
    </xf>
    <xf numFmtId="0" fontId="15" fillId="6" borderId="2" xfId="2" applyFont="1" applyFill="1" applyBorder="1" applyAlignment="1">
      <alignment horizontal="center" vertical="center" wrapText="1"/>
    </xf>
    <xf numFmtId="0" fontId="29" fillId="10" borderId="5" xfId="2" applyFont="1" applyFill="1" applyBorder="1" applyAlignment="1">
      <alignment horizontal="center" vertical="center" wrapText="1"/>
    </xf>
    <xf numFmtId="0" fontId="29" fillId="10" borderId="3" xfId="2" applyFont="1" applyFill="1" applyBorder="1" applyAlignment="1">
      <alignment horizontal="center" vertical="center" wrapText="1"/>
    </xf>
    <xf numFmtId="0" fontId="29" fillId="10" borderId="2" xfId="2" applyFont="1" applyFill="1" applyBorder="1" applyAlignment="1">
      <alignment horizontal="center" vertical="center" wrapText="1"/>
    </xf>
    <xf numFmtId="0" fontId="75" fillId="18" borderId="5" xfId="2" applyFont="1" applyFill="1" applyBorder="1" applyAlignment="1">
      <alignment horizontal="center" vertical="center" wrapText="1"/>
    </xf>
    <xf numFmtId="0" fontId="75" fillId="18" borderId="3" xfId="2" applyFont="1" applyFill="1" applyBorder="1" applyAlignment="1">
      <alignment horizontal="center" vertical="center" wrapText="1"/>
    </xf>
    <xf numFmtId="0" fontId="75" fillId="18" borderId="2" xfId="2" applyFont="1" applyFill="1" applyBorder="1" applyAlignment="1">
      <alignment horizontal="center" vertical="center" wrapText="1"/>
    </xf>
    <xf numFmtId="0" fontId="15" fillId="6" borderId="4" xfId="2" applyFont="1" applyFill="1" applyBorder="1" applyAlignment="1">
      <alignment horizontal="center" vertical="center" wrapText="1"/>
    </xf>
    <xf numFmtId="0" fontId="5" fillId="6" borderId="5" xfId="2" applyFont="1" applyFill="1" applyBorder="1" applyAlignment="1">
      <alignment horizontal="center" vertical="center" textRotation="90" wrapText="1"/>
    </xf>
    <xf numFmtId="0" fontId="5" fillId="6" borderId="3" xfId="2" applyFont="1" applyFill="1" applyBorder="1" applyAlignment="1">
      <alignment horizontal="center" vertical="center" textRotation="90" wrapText="1"/>
    </xf>
    <xf numFmtId="0" fontId="5" fillId="6" borderId="2" xfId="2" applyFont="1" applyFill="1" applyBorder="1" applyAlignment="1">
      <alignment horizontal="center" vertical="center" textRotation="90" wrapText="1"/>
    </xf>
    <xf numFmtId="0" fontId="9" fillId="6" borderId="5" xfId="2" applyFont="1" applyFill="1" applyBorder="1" applyAlignment="1">
      <alignment horizontal="left" vertical="center" wrapText="1"/>
    </xf>
    <xf numFmtId="0" fontId="9" fillId="6" borderId="3" xfId="2" applyFont="1" applyFill="1" applyBorder="1" applyAlignment="1">
      <alignment horizontal="left" vertical="center" wrapText="1"/>
    </xf>
    <xf numFmtId="0" fontId="17" fillId="9" borderId="1" xfId="2" applyFont="1" applyFill="1" applyBorder="1" applyAlignment="1">
      <alignment horizontal="center" vertical="center" wrapText="1"/>
    </xf>
    <xf numFmtId="0" fontId="17" fillId="9" borderId="11" xfId="2" applyFont="1" applyFill="1" applyBorder="1" applyAlignment="1">
      <alignment horizontal="center" vertical="center" wrapText="1"/>
    </xf>
    <xf numFmtId="0" fontId="17" fillId="9" borderId="14" xfId="2" applyFont="1" applyFill="1" applyBorder="1" applyAlignment="1">
      <alignment horizontal="center" vertical="center" wrapText="1"/>
    </xf>
    <xf numFmtId="0" fontId="9" fillId="6" borderId="5" xfId="2" applyFont="1" applyFill="1" applyBorder="1" applyAlignment="1">
      <alignment horizontal="center" vertical="center" wrapText="1"/>
    </xf>
    <xf numFmtId="0" fontId="9" fillId="6" borderId="3" xfId="2" applyFont="1" applyFill="1" applyBorder="1" applyAlignment="1">
      <alignment horizontal="center" vertical="center" wrapText="1"/>
    </xf>
    <xf numFmtId="0" fontId="9" fillId="6" borderId="2" xfId="2" applyFont="1" applyFill="1" applyBorder="1" applyAlignment="1">
      <alignment horizontal="center" vertical="center" wrapText="1"/>
    </xf>
    <xf numFmtId="0" fontId="6" fillId="10" borderId="3" xfId="2" applyFont="1" applyFill="1" applyBorder="1" applyAlignment="1">
      <alignment horizontal="center" vertical="center" wrapText="1"/>
    </xf>
    <xf numFmtId="0" fontId="6" fillId="10" borderId="2" xfId="2" applyFont="1" applyFill="1" applyBorder="1" applyAlignment="1">
      <alignment horizontal="center" vertical="center" wrapText="1"/>
    </xf>
    <xf numFmtId="0" fontId="75" fillId="17" borderId="7" xfId="2" applyFont="1" applyFill="1" applyBorder="1" applyAlignment="1">
      <alignment horizontal="center" vertical="center" wrapText="1"/>
    </xf>
    <xf numFmtId="0" fontId="75" fillId="17" borderId="10" xfId="2" applyFont="1" applyFill="1" applyBorder="1" applyAlignment="1">
      <alignment horizontal="center" vertical="center" wrapText="1"/>
    </xf>
    <xf numFmtId="0" fontId="75" fillId="17" borderId="9" xfId="2" applyFont="1" applyFill="1" applyBorder="1" applyAlignment="1">
      <alignment horizontal="center" vertical="center" wrapText="1"/>
    </xf>
    <xf numFmtId="0" fontId="11" fillId="9" borderId="5" xfId="2" applyFont="1" applyFill="1" applyBorder="1" applyAlignment="1">
      <alignment horizontal="justify" vertical="center" wrapText="1"/>
    </xf>
    <xf numFmtId="0" fontId="11" fillId="9" borderId="10" xfId="2" applyFont="1" applyFill="1" applyBorder="1" applyAlignment="1">
      <alignment horizontal="justify" vertical="center" wrapText="1"/>
    </xf>
    <xf numFmtId="0" fontId="11" fillId="9" borderId="3" xfId="2" applyFont="1" applyFill="1" applyBorder="1" applyAlignment="1">
      <alignment horizontal="justify" vertical="center" wrapText="1"/>
    </xf>
    <xf numFmtId="0" fontId="15" fillId="6" borderId="3" xfId="2" applyFont="1" applyFill="1" applyBorder="1" applyAlignment="1">
      <alignment horizontal="center" vertical="center" wrapText="1"/>
    </xf>
    <xf numFmtId="0" fontId="6" fillId="10" borderId="12" xfId="2" applyFont="1" applyFill="1" applyBorder="1" applyAlignment="1">
      <alignment horizontal="center" vertical="center" wrapText="1"/>
    </xf>
    <xf numFmtId="0" fontId="6" fillId="10" borderId="8" xfId="2" applyFont="1" applyFill="1" applyBorder="1" applyAlignment="1">
      <alignment horizontal="center" vertical="center" wrapText="1"/>
    </xf>
    <xf numFmtId="0" fontId="17" fillId="8" borderId="1" xfId="2" applyFont="1" applyFill="1" applyBorder="1" applyAlignment="1">
      <alignment horizontal="center" vertical="center" wrapText="1"/>
    </xf>
    <xf numFmtId="0" fontId="17" fillId="8" borderId="11" xfId="2" applyFont="1" applyFill="1" applyBorder="1" applyAlignment="1">
      <alignment horizontal="center" vertical="center" wrapText="1"/>
    </xf>
    <xf numFmtId="0" fontId="1" fillId="25" borderId="12" xfId="2" applyFont="1" applyFill="1" applyBorder="1" applyAlignment="1">
      <alignment horizontal="center" vertical="center"/>
    </xf>
    <xf numFmtId="0" fontId="1" fillId="25" borderId="7" xfId="2" applyFont="1" applyFill="1" applyBorder="1" applyAlignment="1">
      <alignment horizontal="center" vertical="center"/>
    </xf>
    <xf numFmtId="0" fontId="1" fillId="25" borderId="15" xfId="2" applyFont="1" applyFill="1" applyBorder="1" applyAlignment="1">
      <alignment horizontal="center" vertical="center"/>
    </xf>
    <xf numFmtId="0" fontId="1" fillId="25" borderId="9" xfId="2" applyFont="1" applyFill="1" applyBorder="1" applyAlignment="1">
      <alignment horizontal="center" vertical="center"/>
    </xf>
    <xf numFmtId="0" fontId="17" fillId="8" borderId="12" xfId="2" applyFont="1" applyFill="1" applyBorder="1" applyAlignment="1">
      <alignment horizontal="center" vertical="center" wrapText="1"/>
    </xf>
    <xf numFmtId="0" fontId="17" fillId="8" borderId="13" xfId="2" applyFont="1" applyFill="1" applyBorder="1" applyAlignment="1">
      <alignment horizontal="center" vertical="center" wrapText="1"/>
    </xf>
    <xf numFmtId="0" fontId="17" fillId="8" borderId="8" xfId="2" applyFont="1" applyFill="1" applyBorder="1" applyAlignment="1">
      <alignment horizontal="center" vertical="center" wrapText="1"/>
    </xf>
    <xf numFmtId="0" fontId="17" fillId="8" borderId="0" xfId="2" applyFont="1" applyFill="1" applyBorder="1" applyAlignment="1">
      <alignment horizontal="center" vertical="center" wrapText="1"/>
    </xf>
    <xf numFmtId="0" fontId="17" fillId="8" borderId="15" xfId="2" applyFont="1" applyFill="1" applyBorder="1" applyAlignment="1">
      <alignment horizontal="center" vertical="center" wrapText="1"/>
    </xf>
    <xf numFmtId="0" fontId="17" fillId="8" borderId="14" xfId="2" applyFont="1" applyFill="1" applyBorder="1" applyAlignment="1">
      <alignment horizontal="center" vertical="center" wrapText="1"/>
    </xf>
    <xf numFmtId="0" fontId="11" fillId="9" borderId="4" xfId="2" applyFont="1" applyFill="1" applyBorder="1" applyAlignment="1">
      <alignment horizontal="center" vertical="center" wrapText="1"/>
    </xf>
    <xf numFmtId="0" fontId="11" fillId="6" borderId="4" xfId="2" applyFont="1" applyFill="1" applyBorder="1" applyAlignment="1">
      <alignment horizontal="center" vertical="center" wrapText="1"/>
    </xf>
    <xf numFmtId="0" fontId="36" fillId="17" borderId="4" xfId="2" applyFont="1" applyFill="1" applyBorder="1" applyAlignment="1">
      <alignment horizontal="center" vertical="center"/>
    </xf>
    <xf numFmtId="0" fontId="60" fillId="17" borderId="4" xfId="2" applyFont="1" applyFill="1" applyBorder="1" applyAlignment="1">
      <alignment horizontal="center" vertical="center"/>
    </xf>
    <xf numFmtId="0" fontId="1" fillId="18" borderId="5" xfId="2" applyFont="1" applyFill="1" applyBorder="1" applyAlignment="1">
      <alignment horizontal="center" vertical="center"/>
    </xf>
    <xf numFmtId="0" fontId="1" fillId="18" borderId="3" xfId="2" applyFont="1" applyFill="1" applyBorder="1" applyAlignment="1">
      <alignment horizontal="center" vertical="center"/>
    </xf>
    <xf numFmtId="0" fontId="1" fillId="18" borderId="2" xfId="2" applyFont="1" applyFill="1" applyBorder="1" applyAlignment="1">
      <alignment horizontal="center" vertical="center"/>
    </xf>
    <xf numFmtId="0" fontId="1" fillId="17" borderId="5" xfId="2" applyFont="1" applyFill="1" applyBorder="1" applyAlignment="1">
      <alignment horizontal="center" vertical="center"/>
    </xf>
    <xf numFmtId="0" fontId="1" fillId="17" borderId="3" xfId="2" applyFont="1" applyFill="1" applyBorder="1" applyAlignment="1">
      <alignment horizontal="center" vertical="center"/>
    </xf>
    <xf numFmtId="0" fontId="1" fillId="17" borderId="2" xfId="2" applyFont="1" applyFill="1" applyBorder="1" applyAlignment="1">
      <alignment horizontal="center" vertical="center"/>
    </xf>
    <xf numFmtId="0" fontId="17" fillId="9" borderId="4" xfId="2" applyFont="1" applyFill="1" applyBorder="1" applyAlignment="1">
      <alignment horizontal="center" vertical="center" wrapText="1"/>
    </xf>
    <xf numFmtId="0" fontId="18" fillId="9" borderId="1" xfId="2" applyFont="1" applyFill="1" applyBorder="1" applyAlignment="1">
      <alignment horizontal="left" vertical="center"/>
    </xf>
    <xf numFmtId="0" fontId="18" fillId="9" borderId="11" xfId="2" applyFont="1" applyFill="1" applyBorder="1" applyAlignment="1">
      <alignment horizontal="left" vertical="center"/>
    </xf>
    <xf numFmtId="0" fontId="15" fillId="10" borderId="4" xfId="2" quotePrefix="1" applyFont="1" applyFill="1" applyBorder="1" applyAlignment="1">
      <alignment horizontal="center" vertical="center" wrapText="1"/>
    </xf>
    <xf numFmtId="0" fontId="34" fillId="6" borderId="4" xfId="2" applyFont="1" applyFill="1" applyBorder="1" applyAlignment="1">
      <alignment horizontal="center" vertical="center" wrapText="1"/>
    </xf>
    <xf numFmtId="0" fontId="34" fillId="6" borderId="4" xfId="2" applyFont="1" applyFill="1" applyBorder="1" applyAlignment="1">
      <alignment horizontal="center" vertical="center"/>
    </xf>
    <xf numFmtId="0" fontId="32" fillId="6" borderId="4" xfId="2" applyFont="1" applyFill="1" applyBorder="1" applyAlignment="1">
      <alignment horizontal="center" vertical="center" wrapText="1"/>
    </xf>
    <xf numFmtId="0" fontId="63" fillId="17" borderId="5" xfId="2" applyFont="1" applyFill="1" applyBorder="1" applyAlignment="1">
      <alignment horizontal="center" vertical="center"/>
    </xf>
    <xf numFmtId="0" fontId="63" fillId="17" borderId="3" xfId="2" applyFont="1" applyFill="1" applyBorder="1" applyAlignment="1">
      <alignment horizontal="center" vertical="center"/>
    </xf>
    <xf numFmtId="0" fontId="63" fillId="17" borderId="2" xfId="2" applyFont="1" applyFill="1" applyBorder="1" applyAlignment="1">
      <alignment horizontal="center" vertical="center"/>
    </xf>
    <xf numFmtId="0" fontId="6" fillId="10" borderId="5" xfId="2" applyFont="1" applyFill="1" applyBorder="1" applyAlignment="1">
      <alignment horizontal="center" vertical="center" wrapText="1"/>
    </xf>
    <xf numFmtId="0" fontId="5" fillId="7" borderId="1" xfId="2" applyFont="1" applyFill="1" applyBorder="1" applyAlignment="1">
      <alignment horizontal="center" vertical="center" wrapText="1"/>
    </xf>
    <xf numFmtId="0" fontId="5" fillId="7" borderId="11" xfId="2" applyFont="1" applyFill="1" applyBorder="1" applyAlignment="1">
      <alignment horizontal="center" vertical="center" wrapText="1"/>
    </xf>
    <xf numFmtId="0" fontId="5" fillId="7" borderId="6" xfId="2"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6" xfId="2" applyFont="1" applyFill="1" applyBorder="1" applyAlignment="1">
      <alignment horizontal="center" vertical="center"/>
    </xf>
    <xf numFmtId="0" fontId="1" fillId="24" borderId="5" xfId="2" applyFont="1" applyFill="1" applyBorder="1" applyAlignment="1">
      <alignment horizontal="center" vertical="center"/>
    </xf>
    <xf numFmtId="0" fontId="1" fillId="24" borderId="3" xfId="2" applyFont="1" applyFill="1" applyBorder="1" applyAlignment="1">
      <alignment horizontal="center" vertical="center"/>
    </xf>
    <xf numFmtId="0" fontId="10" fillId="7" borderId="12" xfId="2" applyFont="1" applyFill="1" applyBorder="1" applyAlignment="1">
      <alignment horizontal="center" vertical="center" wrapText="1"/>
    </xf>
    <xf numFmtId="0" fontId="10" fillId="7" borderId="13" xfId="2" applyFont="1" applyFill="1" applyBorder="1" applyAlignment="1">
      <alignment horizontal="center" vertical="center" wrapText="1"/>
    </xf>
    <xf numFmtId="0" fontId="7" fillId="7" borderId="1" xfId="2" applyFont="1" applyFill="1" applyBorder="1" applyAlignment="1">
      <alignment horizontal="center"/>
    </xf>
    <xf numFmtId="0" fontId="7" fillId="7" borderId="11" xfId="2" applyFont="1" applyFill="1" applyBorder="1" applyAlignment="1">
      <alignment horizontal="center"/>
    </xf>
    <xf numFmtId="0" fontId="81" fillId="17" borderId="5" xfId="2" applyFont="1" applyFill="1" applyBorder="1" applyAlignment="1">
      <alignment horizontal="left" vertical="center" wrapText="1"/>
    </xf>
    <xf numFmtId="0" fontId="81" fillId="17" borderId="3" xfId="2" applyFont="1" applyFill="1" applyBorder="1" applyAlignment="1">
      <alignment horizontal="left" vertical="center" wrapText="1"/>
    </xf>
    <xf numFmtId="0" fontId="81" fillId="17" borderId="2" xfId="2" applyFont="1" applyFill="1" applyBorder="1" applyAlignment="1">
      <alignment horizontal="left" vertical="center" wrapText="1"/>
    </xf>
    <xf numFmtId="0" fontId="35" fillId="10" borderId="5" xfId="2" applyFont="1" applyFill="1" applyBorder="1" applyAlignment="1">
      <alignment horizontal="center" vertical="center" wrapText="1"/>
    </xf>
    <xf numFmtId="0" fontId="35" fillId="10" borderId="3" xfId="2" applyFont="1" applyFill="1" applyBorder="1" applyAlignment="1">
      <alignment horizontal="center" vertical="center" wrapText="1"/>
    </xf>
    <xf numFmtId="0" fontId="35" fillId="10" borderId="2" xfId="2" applyFont="1" applyFill="1" applyBorder="1" applyAlignment="1">
      <alignment horizontal="center" vertical="center" wrapText="1"/>
    </xf>
    <xf numFmtId="0" fontId="15" fillId="8" borderId="4" xfId="0" applyFont="1" applyFill="1" applyBorder="1" applyAlignment="1">
      <alignment horizontal="center" vertical="center" wrapText="1"/>
    </xf>
    <xf numFmtId="0" fontId="33" fillId="8" borderId="11" xfId="2" applyFont="1" applyFill="1" applyBorder="1" applyAlignment="1">
      <alignment horizontal="center" vertical="center"/>
    </xf>
    <xf numFmtId="0" fontId="68" fillId="17" borderId="3" xfId="2" applyFont="1" applyFill="1" applyBorder="1" applyAlignment="1">
      <alignment horizontal="center" vertical="center" wrapText="1"/>
    </xf>
    <xf numFmtId="0" fontId="33" fillId="8" borderId="1" xfId="2" applyFont="1" applyFill="1" applyBorder="1" applyAlignment="1">
      <alignment horizontal="center" vertical="center" wrapText="1"/>
    </xf>
    <xf numFmtId="0" fontId="33" fillId="8" borderId="11" xfId="2" applyFont="1" applyFill="1" applyBorder="1" applyAlignment="1">
      <alignment horizontal="center" vertical="center" wrapText="1"/>
    </xf>
    <xf numFmtId="0" fontId="33" fillId="8" borderId="6" xfId="2" applyFont="1" applyFill="1" applyBorder="1" applyAlignment="1">
      <alignment horizontal="center" vertical="center" wrapText="1"/>
    </xf>
    <xf numFmtId="0" fontId="29" fillId="24" borderId="5" xfId="2" applyFont="1" applyFill="1" applyBorder="1" applyAlignment="1">
      <alignment horizontal="center" vertical="center"/>
    </xf>
    <xf numFmtId="0" fontId="29" fillId="24" borderId="2" xfId="2" applyFont="1" applyFill="1" applyBorder="1" applyAlignment="1">
      <alignment horizontal="center" vertical="center"/>
    </xf>
    <xf numFmtId="0" fontId="82" fillId="24" borderId="5" xfId="2" applyFont="1" applyFill="1" applyBorder="1" applyAlignment="1">
      <alignment horizontal="center" vertical="center"/>
    </xf>
    <xf numFmtId="0" fontId="82" fillId="24" borderId="3" xfId="2" applyFont="1" applyFill="1" applyBorder="1" applyAlignment="1">
      <alignment horizontal="center" vertical="center"/>
    </xf>
    <xf numFmtId="0" fontId="82" fillId="24" borderId="2" xfId="2" applyFont="1" applyFill="1" applyBorder="1" applyAlignment="1">
      <alignment horizontal="center" vertical="center"/>
    </xf>
    <xf numFmtId="0" fontId="1" fillId="24" borderId="2" xfId="2" applyFont="1" applyFill="1" applyBorder="1" applyAlignment="1">
      <alignment horizontal="center" vertical="center"/>
    </xf>
    <xf numFmtId="0" fontId="33" fillId="8" borderId="12" xfId="2" applyFont="1" applyFill="1" applyBorder="1" applyAlignment="1">
      <alignment horizontal="center" vertical="center"/>
    </xf>
    <xf numFmtId="0" fontId="33" fillId="8" borderId="13" xfId="2" applyFont="1" applyFill="1" applyBorder="1" applyAlignment="1">
      <alignment horizontal="center" vertical="center"/>
    </xf>
    <xf numFmtId="0" fontId="33" fillId="8" borderId="7" xfId="2" applyFont="1" applyFill="1" applyBorder="1" applyAlignment="1">
      <alignment horizontal="center" vertical="center"/>
    </xf>
    <xf numFmtId="0" fontId="34" fillId="8" borderId="5" xfId="2" applyFont="1" applyFill="1" applyBorder="1" applyAlignment="1">
      <alignment horizontal="center" vertical="center" wrapText="1"/>
    </xf>
    <xf numFmtId="0" fontId="34" fillId="8" borderId="2" xfId="2" applyFont="1" applyFill="1" applyBorder="1" applyAlignment="1">
      <alignment horizontal="center" vertical="center" wrapText="1"/>
    </xf>
    <xf numFmtId="0" fontId="33" fillId="8" borderId="5" xfId="2" applyFont="1" applyFill="1" applyBorder="1" applyAlignment="1">
      <alignment horizontal="center" vertical="center" wrapText="1"/>
    </xf>
    <xf numFmtId="0" fontId="33" fillId="8" borderId="2" xfId="2" applyFont="1" applyFill="1" applyBorder="1" applyAlignment="1">
      <alignment horizontal="center" vertical="center" wrapText="1"/>
    </xf>
    <xf numFmtId="0" fontId="11" fillId="0" borderId="8" xfId="2" applyFont="1" applyBorder="1" applyAlignment="1">
      <alignment horizontal="center"/>
    </xf>
    <xf numFmtId="0" fontId="11" fillId="0" borderId="0" xfId="2" applyFont="1" applyBorder="1" applyAlignment="1">
      <alignment horizontal="center"/>
    </xf>
    <xf numFmtId="0" fontId="15" fillId="8" borderId="5" xfId="2" applyFont="1" applyFill="1" applyBorder="1" applyAlignment="1">
      <alignment horizontal="center" vertical="center" wrapText="1"/>
    </xf>
    <xf numFmtId="0" fontId="15" fillId="8" borderId="2" xfId="2" applyFont="1" applyFill="1" applyBorder="1" applyAlignment="1">
      <alignment horizontal="center" vertical="center" wrapText="1"/>
    </xf>
    <xf numFmtId="0" fontId="15" fillId="8" borderId="3" xfId="2" applyFont="1" applyFill="1" applyBorder="1" applyAlignment="1">
      <alignment horizontal="center" vertical="center" wrapText="1"/>
    </xf>
    <xf numFmtId="0" fontId="15" fillId="8" borderId="10" xfId="2" applyFont="1" applyFill="1" applyBorder="1" applyAlignment="1">
      <alignment horizontal="center" vertical="center" wrapText="1"/>
    </xf>
    <xf numFmtId="0" fontId="41" fillId="10" borderId="5" xfId="2" applyFont="1" applyFill="1" applyBorder="1" applyAlignment="1">
      <alignment horizontal="center" vertical="center" wrapText="1"/>
    </xf>
    <xf numFmtId="0" fontId="41" fillId="10" borderId="3" xfId="2" applyFont="1" applyFill="1" applyBorder="1" applyAlignment="1">
      <alignment horizontal="center" vertical="center" wrapText="1"/>
    </xf>
    <xf numFmtId="0" fontId="41" fillId="10" borderId="2" xfId="2" applyFont="1" applyFill="1" applyBorder="1" applyAlignment="1">
      <alignment horizontal="center" vertical="center" wrapText="1"/>
    </xf>
    <xf numFmtId="0" fontId="26" fillId="8" borderId="2" xfId="2" applyFont="1" applyFill="1" applyBorder="1" applyAlignment="1">
      <alignment vertical="center" wrapText="1"/>
    </xf>
    <xf numFmtId="0" fontId="26" fillId="8" borderId="9" xfId="2" applyFont="1" applyFill="1" applyBorder="1" applyAlignment="1">
      <alignment vertical="center" wrapText="1"/>
    </xf>
    <xf numFmtId="0" fontId="26" fillId="8" borderId="6" xfId="2" applyFont="1" applyFill="1" applyBorder="1" applyAlignment="1">
      <alignment vertical="center" wrapText="1"/>
    </xf>
    <xf numFmtId="0" fontId="68" fillId="18" borderId="5" xfId="2" applyFont="1" applyFill="1" applyBorder="1" applyAlignment="1">
      <alignment horizontal="center" vertical="center" wrapText="1"/>
    </xf>
    <xf numFmtId="0" fontId="68" fillId="18" borderId="3" xfId="2" applyFont="1" applyFill="1" applyBorder="1" applyAlignment="1">
      <alignment horizontal="center" vertical="center" wrapText="1"/>
    </xf>
    <xf numFmtId="0" fontId="17" fillId="8" borderId="4" xfId="2" applyFont="1" applyFill="1" applyBorder="1" applyAlignment="1">
      <alignment horizontal="center" vertical="center" wrapText="1"/>
    </xf>
    <xf numFmtId="0" fontId="16" fillId="10" borderId="5" xfId="2" applyFont="1" applyFill="1" applyBorder="1" applyAlignment="1">
      <alignment horizontal="center" vertical="center" wrapText="1"/>
    </xf>
    <xf numFmtId="0" fontId="16" fillId="10" borderId="2" xfId="2" applyFont="1" applyFill="1" applyBorder="1" applyAlignment="1">
      <alignment horizontal="center" vertical="center" wrapText="1"/>
    </xf>
    <xf numFmtId="0" fontId="9" fillId="6" borderId="3" xfId="2" applyFont="1" applyFill="1" applyBorder="1" applyAlignment="1">
      <alignment vertical="center" wrapText="1"/>
    </xf>
    <xf numFmtId="0" fontId="37" fillId="8" borderId="3" xfId="2" applyFont="1" applyFill="1" applyBorder="1" applyAlignment="1">
      <alignment horizontal="center" vertical="center" wrapText="1"/>
    </xf>
    <xf numFmtId="0" fontId="11" fillId="8" borderId="5" xfId="2" applyFont="1" applyFill="1" applyBorder="1" applyAlignment="1">
      <alignment horizontal="center" vertical="center" wrapText="1"/>
    </xf>
    <xf numFmtId="0" fontId="11" fillId="8" borderId="3" xfId="2" applyFont="1" applyFill="1" applyBorder="1" applyAlignment="1">
      <alignment horizontal="center" vertical="center" wrapText="1"/>
    </xf>
    <xf numFmtId="0" fontId="68" fillId="18" borderId="5" xfId="2" applyFont="1" applyFill="1" applyBorder="1" applyAlignment="1">
      <alignment horizontal="left" vertical="center" wrapText="1"/>
    </xf>
    <xf numFmtId="0" fontId="57" fillId="18" borderId="3" xfId="2" applyFont="1" applyFill="1" applyBorder="1" applyAlignment="1">
      <alignment horizontal="left" vertical="center" wrapText="1"/>
    </xf>
    <xf numFmtId="0" fontId="57" fillId="18" borderId="2" xfId="2" applyFont="1" applyFill="1" applyBorder="1" applyAlignment="1">
      <alignment horizontal="left" vertical="center" wrapText="1"/>
    </xf>
    <xf numFmtId="0" fontId="6" fillId="18" borderId="5" xfId="2" applyFont="1" applyFill="1" applyBorder="1" applyAlignment="1">
      <alignment horizontal="center" vertical="center" wrapText="1"/>
    </xf>
    <xf numFmtId="0" fontId="6" fillId="18" borderId="3" xfId="2" applyFont="1" applyFill="1" applyBorder="1" applyAlignment="1">
      <alignment horizontal="center" vertical="center" wrapText="1"/>
    </xf>
    <xf numFmtId="0" fontId="6" fillId="18" borderId="2" xfId="2" applyFont="1" applyFill="1" applyBorder="1" applyAlignment="1">
      <alignment horizontal="center" vertical="center" wrapText="1"/>
    </xf>
    <xf numFmtId="0" fontId="34" fillId="10" borderId="5" xfId="2" applyFont="1" applyFill="1" applyBorder="1" applyAlignment="1">
      <alignment horizontal="center" vertical="center" wrapText="1"/>
    </xf>
    <xf numFmtId="0" fontId="34" fillId="10" borderId="3" xfId="2" applyFont="1" applyFill="1" applyBorder="1" applyAlignment="1">
      <alignment horizontal="center" vertical="center" wrapText="1"/>
    </xf>
    <xf numFmtId="0" fontId="57" fillId="18" borderId="5" xfId="2" applyFont="1" applyFill="1" applyBorder="1" applyAlignment="1">
      <alignment horizontal="center" vertical="center" wrapText="1"/>
    </xf>
    <xf numFmtId="0" fontId="57" fillId="18" borderId="2" xfId="2" applyFont="1" applyFill="1" applyBorder="1" applyAlignment="1">
      <alignment horizontal="center" vertical="center" wrapText="1"/>
    </xf>
    <xf numFmtId="0" fontId="63" fillId="18" borderId="5" xfId="2" applyFont="1" applyFill="1" applyBorder="1" applyAlignment="1">
      <alignment horizontal="center" vertical="center"/>
    </xf>
    <xf numFmtId="0" fontId="63" fillId="18" borderId="2" xfId="2" applyFont="1" applyFill="1" applyBorder="1" applyAlignment="1">
      <alignment horizontal="center" vertical="center"/>
    </xf>
    <xf numFmtId="0" fontId="9" fillId="6" borderId="5" xfId="2" applyNumberFormat="1" applyFont="1" applyFill="1" applyBorder="1" applyAlignment="1" applyProtection="1">
      <alignment vertical="center" wrapText="1"/>
      <protection locked="0"/>
    </xf>
    <xf numFmtId="0" fontId="9" fillId="6" borderId="3" xfId="2" applyNumberFormat="1" applyFont="1" applyFill="1" applyBorder="1" applyAlignment="1" applyProtection="1">
      <alignment vertical="center" wrapText="1"/>
      <protection locked="0"/>
    </xf>
    <xf numFmtId="0" fontId="36" fillId="6" borderId="3" xfId="2" applyNumberFormat="1" applyFont="1" applyFill="1" applyBorder="1" applyProtection="1">
      <protection locked="0"/>
    </xf>
    <xf numFmtId="0" fontId="11" fillId="9" borderId="7" xfId="2" applyFont="1" applyFill="1" applyBorder="1" applyAlignment="1">
      <alignment horizontal="justify" vertical="center" wrapText="1"/>
    </xf>
    <xf numFmtId="0" fontId="32" fillId="9" borderId="4" xfId="2" applyFont="1" applyFill="1" applyBorder="1" applyAlignment="1">
      <alignment horizontal="center" vertical="center" wrapText="1"/>
    </xf>
    <xf numFmtId="0" fontId="32" fillId="9" borderId="5" xfId="2" applyFont="1" applyFill="1" applyBorder="1" applyAlignment="1">
      <alignment horizontal="center" vertical="center" wrapText="1"/>
    </xf>
    <xf numFmtId="0" fontId="9" fillId="6" borderId="4" xfId="2" applyFont="1" applyFill="1" applyBorder="1" applyAlignment="1">
      <alignment horizontal="left" vertical="center" wrapText="1"/>
    </xf>
    <xf numFmtId="0" fontId="11" fillId="9" borderId="4" xfId="2" applyFont="1" applyFill="1" applyBorder="1" applyAlignment="1">
      <alignment vertical="center" wrapText="1"/>
    </xf>
    <xf numFmtId="0" fontId="11" fillId="9" borderId="5" xfId="2" applyFont="1" applyFill="1" applyBorder="1" applyAlignment="1">
      <alignment vertical="center" wrapText="1"/>
    </xf>
    <xf numFmtId="0" fontId="55" fillId="18" borderId="5" xfId="2" applyFont="1" applyFill="1" applyBorder="1" applyAlignment="1">
      <alignment horizontal="left" vertical="center" wrapText="1"/>
    </xf>
    <xf numFmtId="0" fontId="55" fillId="18" borderId="2" xfId="2" applyFont="1" applyFill="1" applyBorder="1" applyAlignment="1">
      <alignment horizontal="left" vertical="center" wrapText="1"/>
    </xf>
    <xf numFmtId="0" fontId="64" fillId="18" borderId="5" xfId="2" applyFont="1" applyFill="1" applyBorder="1" applyAlignment="1">
      <alignment horizontal="left" vertical="center" wrapText="1"/>
    </xf>
    <xf numFmtId="0" fontId="54" fillId="18" borderId="3" xfId="2" applyFont="1" applyFill="1" applyBorder="1" applyAlignment="1">
      <alignment horizontal="left" vertical="center" wrapText="1"/>
    </xf>
    <xf numFmtId="0" fontId="65" fillId="18" borderId="5" xfId="2" applyFont="1" applyFill="1" applyBorder="1" applyAlignment="1">
      <alignment horizontal="center" vertical="center" wrapText="1"/>
    </xf>
    <xf numFmtId="0" fontId="66" fillId="18" borderId="2" xfId="2" applyFont="1" applyFill="1" applyBorder="1" applyAlignment="1">
      <alignment horizontal="center" vertical="center" wrapText="1"/>
    </xf>
    <xf numFmtId="0" fontId="64" fillId="18" borderId="7" xfId="2" applyFont="1" applyFill="1" applyBorder="1" applyAlignment="1">
      <alignment horizontal="left" vertical="top" wrapText="1"/>
    </xf>
    <xf numFmtId="0" fontId="64" fillId="18" borderId="10" xfId="2" applyFont="1" applyFill="1" applyBorder="1" applyAlignment="1">
      <alignment horizontal="left" vertical="top" wrapText="1"/>
    </xf>
    <xf numFmtId="0" fontId="60" fillId="18" borderId="5" xfId="2" applyFont="1" applyFill="1" applyBorder="1" applyAlignment="1">
      <alignment horizontal="center" vertical="center"/>
    </xf>
    <xf numFmtId="0" fontId="60" fillId="18" borderId="3" xfId="2" applyFont="1" applyFill="1" applyBorder="1" applyAlignment="1">
      <alignment horizontal="center" vertical="center"/>
    </xf>
    <xf numFmtId="0" fontId="60" fillId="18" borderId="2" xfId="2" applyFont="1" applyFill="1" applyBorder="1" applyAlignment="1">
      <alignment horizontal="center" vertical="center"/>
    </xf>
    <xf numFmtId="0" fontId="5" fillId="6" borderId="4" xfId="2" applyFont="1" applyFill="1" applyBorder="1" applyAlignment="1">
      <alignment horizontal="center" vertical="center" textRotation="90" wrapText="1"/>
    </xf>
    <xf numFmtId="0" fontId="9" fillId="6" borderId="4" xfId="2" applyFont="1" applyFill="1" applyBorder="1" applyAlignment="1">
      <alignment horizontal="center" vertical="center" wrapText="1"/>
    </xf>
    <xf numFmtId="0" fontId="39" fillId="6" borderId="4" xfId="2" applyFont="1" applyFill="1" applyBorder="1" applyAlignment="1">
      <alignment horizontal="left" vertical="center" wrapText="1"/>
    </xf>
    <xf numFmtId="0" fontId="39" fillId="6" borderId="5" xfId="2" applyFont="1" applyFill="1" applyBorder="1" applyAlignment="1">
      <alignment horizontal="left" vertical="center" wrapText="1"/>
    </xf>
    <xf numFmtId="0" fontId="52" fillId="18" borderId="5" xfId="2" applyFont="1" applyFill="1" applyBorder="1" applyAlignment="1">
      <alignment horizontal="center" vertical="center" wrapText="1"/>
    </xf>
    <xf numFmtId="0" fontId="52" fillId="18" borderId="2" xfId="2" applyFont="1" applyFill="1" applyBorder="1" applyAlignment="1">
      <alignment horizontal="center" vertical="center" wrapText="1"/>
    </xf>
    <xf numFmtId="0" fontId="34" fillId="10" borderId="2" xfId="2" applyFont="1" applyFill="1" applyBorder="1" applyAlignment="1">
      <alignment horizontal="center" vertical="center" wrapText="1"/>
    </xf>
    <xf numFmtId="0" fontId="34" fillId="10" borderId="12" xfId="2" applyFont="1" applyFill="1" applyBorder="1" applyAlignment="1">
      <alignment horizontal="left" vertical="center" wrapText="1"/>
    </xf>
    <xf numFmtId="0" fontId="34" fillId="10" borderId="8" xfId="2" applyFont="1" applyFill="1" applyBorder="1" applyAlignment="1">
      <alignment horizontal="left" vertical="center" wrapText="1"/>
    </xf>
    <xf numFmtId="0" fontId="34" fillId="10" borderId="3" xfId="2" applyFont="1" applyFill="1" applyBorder="1" applyAlignment="1">
      <alignment horizontal="left" vertical="center" wrapText="1"/>
    </xf>
    <xf numFmtId="0" fontId="55" fillId="17" borderId="3" xfId="2" applyFont="1" applyFill="1" applyBorder="1" applyAlignment="1">
      <alignment horizontal="left" vertical="center" wrapText="1"/>
    </xf>
    <xf numFmtId="0" fontId="15" fillId="8" borderId="27" xfId="2" applyFont="1" applyFill="1" applyBorder="1" applyAlignment="1">
      <alignment horizontal="center" vertical="center" wrapText="1"/>
    </xf>
    <xf numFmtId="0" fontId="15" fillId="8" borderId="25" xfId="2" applyFont="1" applyFill="1" applyBorder="1" applyAlignment="1">
      <alignment horizontal="center" vertical="center" wrapText="1"/>
    </xf>
    <xf numFmtId="0" fontId="17" fillId="8" borderId="5" xfId="2" applyFont="1" applyFill="1" applyBorder="1" applyAlignment="1">
      <alignment horizontal="center" vertical="center" wrapText="1"/>
    </xf>
    <xf numFmtId="0" fontId="17" fillId="8" borderId="2" xfId="2" applyFont="1" applyFill="1" applyBorder="1" applyAlignment="1">
      <alignment horizontal="center" vertical="center" wrapText="1"/>
    </xf>
    <xf numFmtId="0" fontId="52" fillId="17" borderId="10" xfId="2" applyFont="1" applyFill="1" applyBorder="1" applyAlignment="1">
      <alignment horizontal="center" vertical="center" wrapText="1"/>
    </xf>
    <xf numFmtId="0" fontId="52" fillId="17" borderId="9" xfId="2" applyFont="1" applyFill="1" applyBorder="1" applyAlignment="1">
      <alignment horizontal="center" vertical="center" wrapText="1"/>
    </xf>
    <xf numFmtId="0" fontId="9" fillId="6" borderId="12" xfId="2" applyFont="1" applyFill="1" applyBorder="1" applyAlignment="1">
      <alignment horizontal="center" vertical="center" wrapText="1"/>
    </xf>
    <xf numFmtId="0" fontId="9" fillId="6" borderId="8" xfId="2" applyFont="1" applyFill="1" applyBorder="1" applyAlignment="1">
      <alignment horizontal="center" vertical="center" wrapText="1"/>
    </xf>
    <xf numFmtId="0" fontId="79" fillId="18" borderId="5" xfId="2" applyFont="1" applyFill="1" applyBorder="1" applyAlignment="1">
      <alignment horizontal="left" vertical="top" wrapText="1"/>
    </xf>
    <xf numFmtId="0" fontId="79" fillId="18" borderId="3" xfId="2" applyFont="1" applyFill="1" applyBorder="1" applyAlignment="1">
      <alignment horizontal="left" vertical="top" wrapText="1"/>
    </xf>
    <xf numFmtId="0" fontId="9" fillId="6" borderId="5" xfId="2" applyFont="1" applyFill="1" applyBorder="1" applyAlignment="1">
      <alignment vertical="center" wrapText="1"/>
    </xf>
    <xf numFmtId="0" fontId="57" fillId="17" borderId="5" xfId="2" applyFont="1" applyFill="1" applyBorder="1" applyAlignment="1">
      <alignment horizontal="center" vertical="center" wrapText="1"/>
    </xf>
    <xf numFmtId="0" fontId="57" fillId="17" borderId="3" xfId="2" applyFont="1" applyFill="1" applyBorder="1" applyAlignment="1">
      <alignment horizontal="center" vertical="center" wrapText="1"/>
    </xf>
    <xf numFmtId="0" fontId="33" fillId="7" borderId="1" xfId="2" applyFont="1" applyFill="1" applyBorder="1" applyAlignment="1">
      <alignment horizontal="center" vertical="center" wrapText="1"/>
    </xf>
    <xf numFmtId="0" fontId="33" fillId="7" borderId="6" xfId="2" applyFont="1" applyFill="1" applyBorder="1" applyAlignment="1">
      <alignment horizontal="center" vertical="center" wrapText="1"/>
    </xf>
    <xf numFmtId="0" fontId="10" fillId="7" borderId="1" xfId="2" applyFont="1" applyFill="1" applyBorder="1" applyAlignment="1">
      <alignment horizontal="center" vertical="center" wrapText="1"/>
    </xf>
    <xf numFmtId="0" fontId="10" fillId="7" borderId="11" xfId="2" applyFont="1" applyFill="1" applyBorder="1" applyAlignment="1">
      <alignment horizontal="center" vertical="center" wrapText="1"/>
    </xf>
    <xf numFmtId="0" fontId="52" fillId="17" borderId="5" xfId="2" applyFont="1" applyFill="1" applyBorder="1" applyAlignment="1">
      <alignment horizontal="center" vertical="center" wrapText="1"/>
    </xf>
    <xf numFmtId="0" fontId="52" fillId="17" borderId="2" xfId="2" applyFont="1" applyFill="1" applyBorder="1" applyAlignment="1">
      <alignment horizontal="center" vertical="center" wrapText="1"/>
    </xf>
    <xf numFmtId="0" fontId="97" fillId="0" borderId="4" xfId="0" applyFont="1" applyBorder="1" applyAlignment="1">
      <alignment horizontal="center"/>
    </xf>
    <xf numFmtId="0" fontId="89" fillId="7" borderId="5" xfId="0" applyFont="1" applyFill="1" applyBorder="1" applyAlignment="1">
      <alignment horizontal="center" vertical="center" wrapText="1"/>
    </xf>
    <xf numFmtId="0" fontId="89" fillId="7" borderId="2" xfId="0" applyFont="1" applyFill="1" applyBorder="1" applyAlignment="1">
      <alignment horizontal="center" vertical="center" wrapText="1"/>
    </xf>
    <xf numFmtId="0" fontId="89" fillId="7" borderId="1" xfId="0" applyFont="1" applyFill="1" applyBorder="1" applyAlignment="1">
      <alignment horizontal="center" vertical="center" wrapText="1"/>
    </xf>
    <xf numFmtId="0" fontId="89" fillId="7" borderId="11" xfId="0" applyFont="1" applyFill="1" applyBorder="1" applyAlignment="1">
      <alignment horizontal="center" vertical="center" wrapText="1"/>
    </xf>
    <xf numFmtId="0" fontId="89" fillId="7" borderId="3" xfId="0" applyFont="1" applyFill="1" applyBorder="1" applyAlignment="1">
      <alignment horizontal="center" vertical="center" wrapText="1"/>
    </xf>
    <xf numFmtId="0" fontId="89" fillId="7" borderId="6" xfId="0" applyFont="1" applyFill="1" applyBorder="1" applyAlignment="1">
      <alignment horizontal="center" vertical="center" wrapText="1"/>
    </xf>
    <xf numFmtId="0" fontId="93" fillId="2" borderId="0" xfId="0" applyFont="1" applyFill="1" applyBorder="1" applyAlignment="1">
      <alignment horizontal="center" vertical="center" wrapText="1"/>
    </xf>
    <xf numFmtId="0" fontId="90" fillId="2" borderId="0" xfId="0" applyFont="1" applyFill="1" applyBorder="1" applyAlignment="1">
      <alignment horizontal="center" vertical="center" wrapText="1"/>
    </xf>
    <xf numFmtId="0" fontId="85" fillId="26" borderId="4" xfId="0" applyFont="1" applyFill="1" applyBorder="1" applyAlignment="1">
      <alignment horizontal="center"/>
    </xf>
    <xf numFmtId="0" fontId="89" fillId="2" borderId="0" xfId="0" applyFont="1" applyFill="1" applyBorder="1" applyAlignment="1">
      <alignment horizontal="center" vertical="center" wrapText="1"/>
    </xf>
    <xf numFmtId="0" fontId="94" fillId="2" borderId="0" xfId="0" applyFont="1" applyFill="1" applyBorder="1" applyAlignment="1">
      <alignment horizontal="center" vertical="center" wrapText="1"/>
    </xf>
    <xf numFmtId="0" fontId="96" fillId="2" borderId="0" xfId="0" applyFont="1" applyFill="1" applyBorder="1" applyAlignment="1">
      <alignment vertical="center" wrapText="1"/>
    </xf>
    <xf numFmtId="0" fontId="96" fillId="2" borderId="0" xfId="0" applyFont="1" applyFill="1" applyBorder="1" applyAlignment="1">
      <alignment horizontal="center" vertical="center" wrapText="1"/>
    </xf>
    <xf numFmtId="0" fontId="91" fillId="6" borderId="5" xfId="0" applyFont="1" applyFill="1" applyBorder="1" applyAlignment="1">
      <alignment horizontal="center" vertical="center" textRotation="90" wrapText="1"/>
    </xf>
    <xf numFmtId="0" fontId="91" fillId="6" borderId="3" xfId="0" applyFont="1" applyFill="1" applyBorder="1" applyAlignment="1">
      <alignment horizontal="center" vertical="center" textRotation="90" wrapText="1"/>
    </xf>
    <xf numFmtId="0" fontId="85" fillId="26" borderId="0" xfId="0" applyFont="1" applyFill="1" applyAlignment="1">
      <alignment horizontal="center"/>
    </xf>
    <xf numFmtId="0" fontId="91" fillId="6" borderId="4" xfId="0" applyFont="1" applyFill="1" applyBorder="1" applyAlignment="1">
      <alignment horizontal="center" vertical="center" textRotation="90" wrapText="1"/>
    </xf>
    <xf numFmtId="0" fontId="92" fillId="6" borderId="3" xfId="0" applyFont="1" applyFill="1" applyBorder="1" applyAlignment="1">
      <alignment horizontal="center" vertical="center" textRotation="90" wrapText="1"/>
    </xf>
    <xf numFmtId="0" fontId="92" fillId="6" borderId="2" xfId="0" applyFont="1" applyFill="1" applyBorder="1" applyAlignment="1">
      <alignment horizontal="center" vertical="center" textRotation="90" wrapText="1"/>
    </xf>
    <xf numFmtId="0" fontId="92" fillId="6" borderId="4" xfId="0" applyFont="1" applyFill="1" applyBorder="1" applyAlignment="1">
      <alignment horizontal="center" vertical="center" textRotation="90" wrapText="1"/>
    </xf>
    <xf numFmtId="0" fontId="97" fillId="9" borderId="1" xfId="0" applyFont="1" applyFill="1" applyBorder="1" applyAlignment="1">
      <alignment horizontal="center" vertical="center" wrapText="1"/>
    </xf>
    <xf numFmtId="0" fontId="97" fillId="9" borderId="11" xfId="0" applyFont="1" applyFill="1" applyBorder="1" applyAlignment="1">
      <alignment horizontal="center" vertical="center" wrapText="1"/>
    </xf>
    <xf numFmtId="0" fontId="97" fillId="9" borderId="6" xfId="0" applyFont="1" applyFill="1" applyBorder="1" applyAlignment="1">
      <alignment horizontal="center" vertical="center" wrapText="1"/>
    </xf>
    <xf numFmtId="0" fontId="98" fillId="7" borderId="1" xfId="0" applyFont="1" applyFill="1" applyBorder="1" applyAlignment="1">
      <alignment horizontal="center" vertical="center" wrapText="1"/>
    </xf>
    <xf numFmtId="0" fontId="98" fillId="7" borderId="11" xfId="0" applyFont="1" applyFill="1" applyBorder="1" applyAlignment="1">
      <alignment horizontal="center" vertical="center" wrapText="1"/>
    </xf>
    <xf numFmtId="0" fontId="98" fillId="7" borderId="6" xfId="0" applyFont="1" applyFill="1" applyBorder="1" applyAlignment="1">
      <alignment horizontal="center" vertical="center" wrapText="1"/>
    </xf>
    <xf numFmtId="0" fontId="97" fillId="9" borderId="4" xfId="0" applyFont="1" applyFill="1" applyBorder="1" applyAlignment="1">
      <alignment horizontal="center" vertical="center" wrapText="1"/>
    </xf>
    <xf numFmtId="0" fontId="33" fillId="7" borderId="1" xfId="0" applyFont="1" applyFill="1" applyBorder="1" applyAlignment="1">
      <alignment horizontal="center" vertical="center" wrapText="1"/>
    </xf>
    <xf numFmtId="0" fontId="33" fillId="7"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7" borderId="11"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89" fillId="6" borderId="5" xfId="0" applyFont="1" applyFill="1" applyBorder="1" applyAlignment="1">
      <alignment horizontal="center" vertical="center" wrapText="1"/>
    </xf>
    <xf numFmtId="0" fontId="89" fillId="6" borderId="3" xfId="0" applyFont="1" applyFill="1" applyBorder="1" applyAlignment="1">
      <alignment horizontal="center" vertical="center" wrapText="1"/>
    </xf>
    <xf numFmtId="0" fontId="89" fillId="6" borderId="2" xfId="0" applyFont="1" applyFill="1" applyBorder="1" applyAlignment="1">
      <alignment horizontal="center" vertical="center" wrapText="1"/>
    </xf>
    <xf numFmtId="0" fontId="90" fillId="7" borderId="4" xfId="0" applyFont="1" applyFill="1" applyBorder="1" applyAlignment="1">
      <alignment horizontal="center" vertical="center" textRotation="90" wrapText="1"/>
    </xf>
    <xf numFmtId="0" fontId="85" fillId="0" borderId="4" xfId="0" applyFont="1" applyBorder="1" applyAlignment="1">
      <alignment horizontal="center"/>
    </xf>
    <xf numFmtId="0" fontId="1" fillId="0" borderId="11" xfId="0" applyFont="1" applyBorder="1" applyAlignment="1">
      <alignment horizontal="center"/>
    </xf>
    <xf numFmtId="0" fontId="87" fillId="0" borderId="8" xfId="0" applyFont="1" applyFill="1" applyBorder="1" applyAlignment="1">
      <alignment horizontal="center" vertical="center" wrapText="1"/>
    </xf>
    <xf numFmtId="0" fontId="89" fillId="0" borderId="5" xfId="0" applyFont="1" applyFill="1" applyBorder="1" applyAlignment="1">
      <alignment horizontal="center" vertical="center" wrapText="1"/>
    </xf>
    <xf numFmtId="0" fontId="89" fillId="0" borderId="3" xfId="0" applyFont="1" applyFill="1" applyBorder="1" applyAlignment="1">
      <alignment horizontal="center" vertical="center" wrapText="1"/>
    </xf>
    <xf numFmtId="0" fontId="89" fillId="0" borderId="2" xfId="0" applyFont="1" applyFill="1" applyBorder="1" applyAlignment="1">
      <alignment horizontal="center" vertical="center" wrapText="1"/>
    </xf>
    <xf numFmtId="0" fontId="87" fillId="0" borderId="5" xfId="0" applyFont="1" applyFill="1" applyBorder="1" applyAlignment="1">
      <alignment horizontal="center" vertical="center"/>
    </xf>
    <xf numFmtId="0" fontId="87" fillId="0" borderId="3" xfId="0" applyFont="1" applyFill="1" applyBorder="1" applyAlignment="1">
      <alignment horizontal="center" vertical="center"/>
    </xf>
    <xf numFmtId="0" fontId="87" fillId="0" borderId="2" xfId="0" applyFont="1" applyFill="1" applyBorder="1" applyAlignment="1">
      <alignment horizontal="center" vertical="center"/>
    </xf>
    <xf numFmtId="0" fontId="89" fillId="0" borderId="5" xfId="0" applyFont="1" applyBorder="1" applyAlignment="1">
      <alignment horizontal="center" vertical="center" wrapText="1"/>
    </xf>
    <xf numFmtId="0" fontId="89" fillId="0" borderId="3" xfId="0" applyFont="1" applyBorder="1" applyAlignment="1">
      <alignment horizontal="center" vertical="center" wrapText="1"/>
    </xf>
    <xf numFmtId="0" fontId="89" fillId="0" borderId="2" xfId="0" applyFont="1" applyBorder="1" applyAlignment="1">
      <alignment horizontal="center" vertical="center" wrapText="1"/>
    </xf>
    <xf numFmtId="0" fontId="87" fillId="0" borderId="5" xfId="0" applyFont="1" applyFill="1" applyBorder="1" applyAlignment="1">
      <alignment horizontal="center" vertical="center" wrapText="1"/>
    </xf>
    <xf numFmtId="0" fontId="87" fillId="0" borderId="2" xfId="0" applyFont="1" applyFill="1" applyBorder="1" applyAlignment="1">
      <alignment horizontal="center" vertical="center" wrapText="1"/>
    </xf>
    <xf numFmtId="0" fontId="87" fillId="0" borderId="3" xfId="0" applyFont="1" applyFill="1" applyBorder="1" applyAlignment="1">
      <alignment horizontal="center" vertical="center" wrapText="1"/>
    </xf>
    <xf numFmtId="0" fontId="91" fillId="6" borderId="2" xfId="0" applyFont="1" applyFill="1" applyBorder="1" applyAlignment="1">
      <alignment horizontal="center" vertical="center" textRotation="90" wrapText="1"/>
    </xf>
    <xf numFmtId="0" fontId="89" fillId="7" borderId="4" xfId="0" applyFont="1" applyFill="1" applyBorder="1" applyAlignment="1">
      <alignment horizontal="center" vertical="center" wrapText="1"/>
    </xf>
    <xf numFmtId="0" fontId="91" fillId="7" borderId="4" xfId="0" applyFont="1" applyFill="1" applyBorder="1" applyAlignment="1">
      <alignment horizontal="center" vertical="center" wrapText="1"/>
    </xf>
    <xf numFmtId="0" fontId="91" fillId="7" borderId="1" xfId="0" applyFont="1" applyFill="1" applyBorder="1" applyAlignment="1">
      <alignment horizontal="center" vertical="center" wrapText="1"/>
    </xf>
    <xf numFmtId="0" fontId="91" fillId="7" borderId="11" xfId="0" applyFont="1" applyFill="1" applyBorder="1" applyAlignment="1">
      <alignment horizontal="center" vertical="center" wrapText="1"/>
    </xf>
    <xf numFmtId="0" fontId="91" fillId="7" borderId="6" xfId="0" applyFont="1" applyFill="1" applyBorder="1" applyAlignment="1">
      <alignment horizontal="center" vertical="center" wrapText="1"/>
    </xf>
    <xf numFmtId="0" fontId="90" fillId="9" borderId="4" xfId="0" applyFont="1" applyFill="1" applyBorder="1" applyAlignment="1">
      <alignment horizontal="center" vertical="center" wrapText="1"/>
    </xf>
    <xf numFmtId="0" fontId="90" fillId="7" borderId="1" xfId="0" applyFont="1" applyFill="1" applyBorder="1" applyAlignment="1">
      <alignment horizontal="center" vertical="center" wrapText="1"/>
    </xf>
    <xf numFmtId="0" fontId="90" fillId="7" borderId="11" xfId="0" applyFont="1" applyFill="1" applyBorder="1" applyAlignment="1">
      <alignment horizontal="center" vertical="center" wrapText="1"/>
    </xf>
    <xf numFmtId="0" fontId="90" fillId="7" borderId="6" xfId="0" applyFont="1" applyFill="1" applyBorder="1" applyAlignment="1">
      <alignment horizontal="center" vertical="center" wrapText="1"/>
    </xf>
    <xf numFmtId="0" fontId="104" fillId="7" borderId="1" xfId="0" applyFont="1" applyFill="1" applyBorder="1" applyAlignment="1">
      <alignment horizontal="center" vertical="center" wrapText="1"/>
    </xf>
    <xf numFmtId="0" fontId="104" fillId="7" borderId="11" xfId="0" applyFont="1" applyFill="1" applyBorder="1" applyAlignment="1">
      <alignment horizontal="center" vertical="center" wrapText="1"/>
    </xf>
    <xf numFmtId="0" fontId="104" fillId="7" borderId="6" xfId="0" applyFont="1" applyFill="1" applyBorder="1" applyAlignment="1">
      <alignment horizontal="center" vertical="center" wrapText="1"/>
    </xf>
    <xf numFmtId="0" fontId="104" fillId="2" borderId="4" xfId="0" applyFont="1" applyFill="1" applyBorder="1" applyAlignment="1">
      <alignment horizontal="center" vertical="center" wrapText="1"/>
    </xf>
    <xf numFmtId="0" fontId="102" fillId="2" borderId="4" xfId="0" applyFont="1" applyFill="1" applyBorder="1" applyAlignment="1">
      <alignment horizontal="center" vertical="center" wrapText="1"/>
    </xf>
    <xf numFmtId="0" fontId="104" fillId="0" borderId="1"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104" fillId="2" borderId="4" xfId="0" applyFont="1" applyFill="1" applyBorder="1" applyAlignment="1">
      <alignment horizontal="center"/>
    </xf>
    <xf numFmtId="0" fontId="89" fillId="7" borderId="12" xfId="0" applyFont="1" applyFill="1" applyBorder="1" applyAlignment="1">
      <alignment horizontal="center" vertical="center" wrapText="1"/>
    </xf>
    <xf numFmtId="0" fontId="89" fillId="7" borderId="7" xfId="0" applyFont="1" applyFill="1" applyBorder="1" applyAlignment="1">
      <alignment horizontal="center" vertical="center" wrapText="1"/>
    </xf>
    <xf numFmtId="0" fontId="89" fillId="7" borderId="13" xfId="0" applyFont="1" applyFill="1" applyBorder="1" applyAlignment="1">
      <alignment horizontal="center" vertical="center" wrapText="1"/>
    </xf>
    <xf numFmtId="0" fontId="89" fillId="7" borderId="15" xfId="0" applyFont="1" applyFill="1" applyBorder="1" applyAlignment="1">
      <alignment horizontal="center" vertical="center" wrapText="1"/>
    </xf>
    <xf numFmtId="0" fontId="89" fillId="7" borderId="14" xfId="0" applyFont="1" applyFill="1" applyBorder="1" applyAlignment="1">
      <alignment horizontal="center" vertical="center" wrapText="1"/>
    </xf>
    <xf numFmtId="0" fontId="89" fillId="7" borderId="9" xfId="0" applyFont="1" applyFill="1" applyBorder="1" applyAlignment="1">
      <alignment horizontal="center" vertical="center" wrapText="1"/>
    </xf>
    <xf numFmtId="0" fontId="100" fillId="28" borderId="1" xfId="0" applyFont="1" applyFill="1" applyBorder="1" applyAlignment="1">
      <alignment horizontal="center" vertical="center" wrapText="1"/>
    </xf>
    <xf numFmtId="0" fontId="100" fillId="28" borderId="11" xfId="0" applyFont="1" applyFill="1" applyBorder="1" applyAlignment="1">
      <alignment horizontal="center" vertical="center" wrapText="1"/>
    </xf>
    <xf numFmtId="0" fontId="100" fillId="28" borderId="6" xfId="0" applyFont="1" applyFill="1" applyBorder="1" applyAlignment="1">
      <alignment horizontal="center" vertical="center" wrapText="1"/>
    </xf>
    <xf numFmtId="0" fontId="88" fillId="0" borderId="5" xfId="0" applyFont="1" applyFill="1" applyBorder="1" applyAlignment="1">
      <alignment horizontal="center" vertical="center" wrapText="1"/>
    </xf>
    <xf numFmtId="0" fontId="88" fillId="0" borderId="3" xfId="0" applyFont="1" applyFill="1" applyBorder="1" applyAlignment="1">
      <alignment horizontal="center" vertical="center" wrapText="1"/>
    </xf>
    <xf numFmtId="0" fontId="88" fillId="0" borderId="2" xfId="0" applyFont="1" applyFill="1" applyBorder="1" applyAlignment="1">
      <alignment horizontal="center" vertical="center" wrapText="1"/>
    </xf>
    <xf numFmtId="0" fontId="87" fillId="0" borderId="5" xfId="0" applyFont="1" applyBorder="1" applyAlignment="1">
      <alignment horizontal="center" vertical="center" wrapText="1"/>
    </xf>
    <xf numFmtId="0" fontId="87" fillId="0" borderId="2" xfId="0" applyFont="1" applyBorder="1" applyAlignment="1">
      <alignment horizontal="center" vertical="center" wrapText="1"/>
    </xf>
    <xf numFmtId="0" fontId="102" fillId="0" borderId="5" xfId="0" applyFont="1" applyFill="1" applyBorder="1" applyAlignment="1">
      <alignment vertical="center" wrapText="1"/>
    </xf>
    <xf numFmtId="0" fontId="102" fillId="0" borderId="3" xfId="0" applyFont="1" applyFill="1" applyBorder="1" applyAlignment="1">
      <alignment vertical="center" wrapText="1"/>
    </xf>
    <xf numFmtId="0" fontId="102" fillId="0" borderId="2" xfId="0" applyFont="1" applyFill="1" applyBorder="1" applyAlignment="1">
      <alignment vertical="center" wrapText="1"/>
    </xf>
    <xf numFmtId="0" fontId="87" fillId="0" borderId="3" xfId="0" applyFont="1" applyBorder="1" applyAlignment="1">
      <alignment horizontal="center" vertical="center" wrapText="1"/>
    </xf>
    <xf numFmtId="0" fontId="92" fillId="6" borderId="5" xfId="0" applyFont="1" applyFill="1" applyBorder="1" applyAlignment="1">
      <alignment horizontal="center" vertical="center" textRotation="90" wrapText="1"/>
    </xf>
    <xf numFmtId="0" fontId="91" fillId="6" borderId="7" xfId="0" applyFont="1" applyFill="1" applyBorder="1" applyAlignment="1">
      <alignment horizontal="center" vertical="center" textRotation="90" wrapText="1"/>
    </xf>
    <xf numFmtId="0" fontId="91" fillId="6" borderId="10" xfId="0" applyFont="1" applyFill="1" applyBorder="1" applyAlignment="1">
      <alignment horizontal="center" vertical="center" textRotation="90" wrapText="1"/>
    </xf>
    <xf numFmtId="0" fontId="91" fillId="6" borderId="9" xfId="0" applyFont="1" applyFill="1" applyBorder="1" applyAlignment="1">
      <alignment horizontal="center" vertical="center" textRotation="90" wrapText="1"/>
    </xf>
    <xf numFmtId="0" fontId="87" fillId="2" borderId="5" xfId="0" applyFont="1" applyFill="1" applyBorder="1" applyAlignment="1">
      <alignment horizontal="center" vertical="center" wrapText="1"/>
    </xf>
    <xf numFmtId="0" fontId="87" fillId="2" borderId="2" xfId="0" applyFont="1" applyFill="1" applyBorder="1" applyAlignment="1">
      <alignment horizontal="center" vertical="center" wrapText="1"/>
    </xf>
    <xf numFmtId="0" fontId="103" fillId="28" borderId="1" xfId="0" applyFont="1" applyFill="1" applyBorder="1" applyAlignment="1">
      <alignment horizontal="center" vertical="center" wrapText="1"/>
    </xf>
    <xf numFmtId="0" fontId="103" fillId="28" borderId="11" xfId="0" applyFont="1" applyFill="1" applyBorder="1" applyAlignment="1">
      <alignment horizontal="center" vertical="center" wrapText="1"/>
    </xf>
    <xf numFmtId="0" fontId="103" fillId="28" borderId="6" xfId="0" applyFont="1" applyFill="1" applyBorder="1" applyAlignment="1">
      <alignment horizontal="center" vertical="center" wrapText="1"/>
    </xf>
    <xf numFmtId="0" fontId="89" fillId="2" borderId="5" xfId="0" applyFont="1" applyFill="1" applyBorder="1" applyAlignment="1">
      <alignment horizontal="center" vertical="center" wrapText="1"/>
    </xf>
    <xf numFmtId="0" fontId="89" fillId="2" borderId="2" xfId="0" applyFont="1" applyFill="1" applyBorder="1" applyAlignment="1">
      <alignment horizontal="center" vertical="center" wrapText="1"/>
    </xf>
    <xf numFmtId="0" fontId="89" fillId="0" borderId="5" xfId="0" applyFont="1" applyFill="1" applyBorder="1" applyAlignment="1">
      <alignment horizontal="center" vertical="center"/>
    </xf>
    <xf numFmtId="0" fontId="89" fillId="0" borderId="2" xfId="0" applyFont="1" applyFill="1" applyBorder="1" applyAlignment="1">
      <alignment horizontal="center" vertical="center"/>
    </xf>
    <xf numFmtId="0" fontId="87" fillId="0" borderId="5" xfId="0" quotePrefix="1" applyFont="1" applyBorder="1" applyAlignment="1">
      <alignment horizontal="center" vertical="center" wrapText="1"/>
    </xf>
    <xf numFmtId="0" fontId="87" fillId="0" borderId="2" xfId="0" quotePrefix="1" applyFont="1" applyBorder="1" applyAlignment="1">
      <alignment horizontal="center" vertical="center" wrapText="1"/>
    </xf>
    <xf numFmtId="0" fontId="100" fillId="28" borderId="12"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8" xfId="0" applyFont="1" applyFill="1" applyBorder="1" applyAlignment="1">
      <alignment horizontal="center" vertical="center" wrapText="1"/>
    </xf>
    <xf numFmtId="0" fontId="101" fillId="6" borderId="3" xfId="0" applyFont="1" applyFill="1" applyBorder="1" applyAlignment="1">
      <alignment horizontal="center" vertical="center" wrapText="1"/>
    </xf>
    <xf numFmtId="0" fontId="101" fillId="2" borderId="3" xfId="0" applyFont="1" applyFill="1" applyBorder="1" applyAlignment="1">
      <alignment horizontal="center" vertical="center" wrapText="1"/>
    </xf>
    <xf numFmtId="0" fontId="101" fillId="2" borderId="2" xfId="0" applyFont="1" applyFill="1" applyBorder="1" applyAlignment="1">
      <alignment horizontal="center" vertical="center" wrapText="1"/>
    </xf>
    <xf numFmtId="0" fontId="107" fillId="30" borderId="2" xfId="0" applyFont="1" applyFill="1" applyBorder="1" applyAlignment="1">
      <alignment horizontal="center" vertical="center" wrapText="1"/>
    </xf>
    <xf numFmtId="0" fontId="107" fillId="30" borderId="23" xfId="0" applyFont="1" applyFill="1" applyBorder="1" applyAlignment="1">
      <alignment horizontal="center" vertical="center" wrapText="1"/>
    </xf>
    <xf numFmtId="0" fontId="107" fillId="30" borderId="25" xfId="0" applyFont="1" applyFill="1" applyBorder="1" applyAlignment="1">
      <alignment horizontal="center" vertical="center" wrapText="1"/>
    </xf>
    <xf numFmtId="0" fontId="107" fillId="30" borderId="34" xfId="0" applyFont="1" applyFill="1" applyBorder="1" applyAlignment="1">
      <alignment horizontal="center" vertical="center" wrapText="1"/>
    </xf>
    <xf numFmtId="0" fontId="107" fillId="30" borderId="4" xfId="0" applyFont="1" applyFill="1" applyBorder="1" applyAlignment="1">
      <alignment horizontal="center" vertical="center" wrapText="1"/>
    </xf>
    <xf numFmtId="4" fontId="107" fillId="30" borderId="2" xfId="0" applyNumberFormat="1" applyFont="1" applyFill="1" applyBorder="1" applyAlignment="1">
      <alignment horizontal="center" vertical="center" wrapText="1"/>
    </xf>
    <xf numFmtId="4" fontId="107" fillId="30" borderId="4" xfId="0" applyNumberFormat="1" applyFont="1" applyFill="1" applyBorder="1" applyAlignment="1">
      <alignment horizontal="center" vertical="center" wrapText="1"/>
    </xf>
    <xf numFmtId="165" fontId="107" fillId="30" borderId="2" xfId="0" applyNumberFormat="1" applyFont="1" applyFill="1" applyBorder="1" applyAlignment="1">
      <alignment horizontal="center" vertical="center" wrapText="1"/>
    </xf>
    <xf numFmtId="165" fontId="107" fillId="30" borderId="4" xfId="0" applyNumberFormat="1" applyFont="1" applyFill="1" applyBorder="1" applyAlignment="1">
      <alignment horizontal="center" vertical="center" wrapText="1"/>
    </xf>
    <xf numFmtId="0" fontId="108" fillId="30" borderId="4" xfId="0" applyFont="1" applyFill="1" applyBorder="1" applyAlignment="1">
      <alignment horizontal="center" vertical="center" wrapText="1"/>
    </xf>
    <xf numFmtId="0" fontId="108" fillId="30" borderId="35" xfId="0" applyFont="1" applyFill="1" applyBorder="1" applyAlignment="1">
      <alignment horizontal="center" vertical="center" wrapText="1"/>
    </xf>
    <xf numFmtId="0" fontId="109" fillId="0" borderId="5" xfId="0" applyFont="1" applyFill="1" applyBorder="1" applyAlignment="1">
      <alignment horizontal="center" vertical="top" wrapText="1"/>
    </xf>
    <xf numFmtId="0" fontId="109" fillId="0" borderId="3" xfId="0" applyFont="1" applyFill="1" applyBorder="1" applyAlignment="1">
      <alignment horizontal="center" vertical="top" wrapText="1"/>
    </xf>
    <xf numFmtId="0" fontId="109" fillId="0" borderId="39" xfId="0" applyFont="1" applyFill="1" applyBorder="1" applyAlignment="1">
      <alignment horizontal="center" vertical="top" wrapText="1"/>
    </xf>
    <xf numFmtId="0" fontId="109" fillId="0" borderId="21" xfId="0" applyFont="1" applyFill="1" applyBorder="1" applyAlignment="1">
      <alignment horizontal="center" vertical="top" wrapText="1"/>
    </xf>
    <xf numFmtId="0" fontId="109" fillId="0" borderId="22" xfId="0" applyFont="1" applyFill="1" applyBorder="1" applyAlignment="1">
      <alignment horizontal="center" vertical="top" wrapText="1"/>
    </xf>
    <xf numFmtId="0" fontId="109" fillId="0" borderId="40" xfId="0" applyFont="1" applyFill="1" applyBorder="1" applyAlignment="1">
      <alignment horizontal="center" vertical="top" wrapText="1"/>
    </xf>
    <xf numFmtId="0" fontId="106" fillId="0" borderId="34" xfId="0" applyFont="1" applyFill="1" applyBorder="1" applyAlignment="1">
      <alignment horizontal="center" vertical="center"/>
    </xf>
    <xf numFmtId="0" fontId="107" fillId="0" borderId="5" xfId="0" applyFont="1" applyFill="1" applyBorder="1" applyAlignment="1">
      <alignment horizontal="center" vertical="center" wrapText="1"/>
    </xf>
    <xf numFmtId="0" fontId="107" fillId="0" borderId="3" xfId="0" applyFont="1" applyFill="1" applyBorder="1" applyAlignment="1">
      <alignment horizontal="center" vertical="center" wrapText="1"/>
    </xf>
    <xf numFmtId="0" fontId="107" fillId="0" borderId="2" xfId="0" applyFont="1" applyFill="1" applyBorder="1" applyAlignment="1">
      <alignment horizontal="center" vertical="center" wrapText="1"/>
    </xf>
    <xf numFmtId="0" fontId="107" fillId="0" borderId="4" xfId="0" applyFont="1" applyFill="1" applyBorder="1" applyAlignment="1">
      <alignment horizontal="center" vertical="center"/>
    </xf>
    <xf numFmtId="0" fontId="106" fillId="0" borderId="5" xfId="0" applyFont="1" applyFill="1" applyBorder="1" applyAlignment="1">
      <alignment horizontal="center" vertical="center" wrapText="1"/>
    </xf>
    <xf numFmtId="0" fontId="106" fillId="0" borderId="2" xfId="0" applyFont="1" applyFill="1" applyBorder="1" applyAlignment="1">
      <alignment horizontal="center" vertical="center" wrapText="1"/>
    </xf>
    <xf numFmtId="165" fontId="107" fillId="0" borderId="4" xfId="0" applyNumberFormat="1" applyFont="1" applyFill="1" applyBorder="1" applyAlignment="1">
      <alignment horizontal="center" vertical="center"/>
    </xf>
    <xf numFmtId="0" fontId="107" fillId="0" borderId="34" xfId="0" applyFont="1" applyFill="1" applyBorder="1" applyAlignment="1">
      <alignment horizontal="center" vertical="center" wrapText="1"/>
    </xf>
    <xf numFmtId="0" fontId="107" fillId="0" borderId="4" xfId="0" applyFont="1" applyFill="1" applyBorder="1" applyAlignment="1">
      <alignment horizontal="center" vertical="center" wrapText="1"/>
    </xf>
    <xf numFmtId="0" fontId="106" fillId="0" borderId="4" xfId="0" applyFont="1" applyFill="1" applyBorder="1" applyAlignment="1">
      <alignment horizontal="center" vertical="center" wrapText="1"/>
    </xf>
    <xf numFmtId="165" fontId="107" fillId="0" borderId="4" xfId="0" applyNumberFormat="1" applyFont="1" applyFill="1" applyBorder="1" applyAlignment="1">
      <alignment horizontal="center" vertical="center" wrapText="1"/>
    </xf>
    <xf numFmtId="165" fontId="106" fillId="0" borderId="4" xfId="0" applyNumberFormat="1" applyFont="1" applyFill="1" applyBorder="1" applyAlignment="1">
      <alignment horizontal="center" vertical="center" wrapText="1"/>
    </xf>
    <xf numFmtId="0" fontId="106" fillId="0" borderId="36" xfId="0" applyFont="1" applyFill="1" applyBorder="1" applyAlignment="1">
      <alignment horizontal="center" vertical="center"/>
    </xf>
    <xf numFmtId="0" fontId="106" fillId="0" borderId="25" xfId="0" applyFont="1" applyFill="1" applyBorder="1" applyAlignment="1">
      <alignment horizontal="center" vertical="center"/>
    </xf>
    <xf numFmtId="0" fontId="106" fillId="0" borderId="4" xfId="0" applyFont="1" applyFill="1" applyBorder="1" applyAlignment="1">
      <alignment horizontal="center" vertical="center"/>
    </xf>
    <xf numFmtId="0" fontId="109" fillId="0" borderId="4" xfId="0" applyFont="1" applyFill="1" applyBorder="1" applyAlignment="1">
      <alignment horizontal="center" vertical="center" wrapText="1"/>
    </xf>
    <xf numFmtId="2" fontId="107" fillId="0" borderId="4" xfId="0" applyNumberFormat="1" applyFont="1" applyFill="1" applyBorder="1" applyAlignment="1">
      <alignment horizontal="center" vertical="center" wrapText="1"/>
    </xf>
    <xf numFmtId="2" fontId="106" fillId="0" borderId="4" xfId="0" applyNumberFormat="1" applyFont="1" applyFill="1" applyBorder="1" applyAlignment="1">
      <alignment horizontal="center" vertical="center" wrapText="1"/>
    </xf>
    <xf numFmtId="0" fontId="107" fillId="0" borderId="4" xfId="1" applyFont="1" applyFill="1" applyBorder="1" applyAlignment="1" applyProtection="1">
      <alignment horizontal="center" vertical="center" wrapText="1"/>
    </xf>
    <xf numFmtId="170" fontId="106" fillId="0" borderId="4" xfId="0" applyNumberFormat="1" applyFont="1" applyFill="1" applyBorder="1" applyAlignment="1">
      <alignment horizontal="center" vertical="center" wrapText="1"/>
    </xf>
    <xf numFmtId="165" fontId="106" fillId="0" borderId="4" xfId="0" applyNumberFormat="1" applyFont="1" applyFill="1" applyBorder="1" applyAlignment="1">
      <alignment horizontal="center" vertical="center"/>
    </xf>
    <xf numFmtId="2" fontId="107" fillId="0" borderId="4" xfId="0" applyNumberFormat="1" applyFont="1" applyFill="1" applyBorder="1" applyAlignment="1">
      <alignment horizontal="center" vertical="center"/>
    </xf>
    <xf numFmtId="2" fontId="106" fillId="0" borderId="4" xfId="0" applyNumberFormat="1" applyFont="1" applyFill="1" applyBorder="1" applyAlignment="1">
      <alignment horizontal="center" vertical="center"/>
    </xf>
    <xf numFmtId="0" fontId="107" fillId="0" borderId="38" xfId="0" applyFont="1" applyFill="1" applyBorder="1" applyAlignment="1">
      <alignment horizontal="center" vertical="center" wrapText="1"/>
    </xf>
    <xf numFmtId="0" fontId="105" fillId="7" borderId="28" xfId="0" applyFont="1" applyFill="1" applyBorder="1" applyAlignment="1">
      <alignment horizontal="center" vertical="center" wrapText="1"/>
    </xf>
    <xf numFmtId="0" fontId="105" fillId="7" borderId="41" xfId="0" applyFont="1" applyFill="1" applyBorder="1" applyAlignment="1">
      <alignment horizontal="center" vertical="center" wrapText="1"/>
    </xf>
    <xf numFmtId="0" fontId="105" fillId="7" borderId="29" xfId="0" applyFont="1" applyFill="1" applyBorder="1" applyAlignment="1">
      <alignment horizontal="center" vertical="center" wrapText="1"/>
    </xf>
    <xf numFmtId="0" fontId="105" fillId="7" borderId="16" xfId="0" applyFont="1" applyFill="1" applyBorder="1" applyAlignment="1">
      <alignment horizontal="center" vertical="center" wrapText="1"/>
    </xf>
    <xf numFmtId="0" fontId="105" fillId="7" borderId="13" xfId="0" applyFont="1" applyFill="1" applyBorder="1" applyAlignment="1">
      <alignment horizontal="center" vertical="center" wrapText="1"/>
    </xf>
    <xf numFmtId="0" fontId="105" fillId="7" borderId="7" xfId="0" applyFont="1" applyFill="1" applyBorder="1" applyAlignment="1">
      <alignment horizontal="center" vertical="center" wrapText="1"/>
    </xf>
    <xf numFmtId="0" fontId="105" fillId="7" borderId="12" xfId="0" applyFont="1" applyFill="1" applyBorder="1" applyAlignment="1">
      <alignment horizontal="center" vertical="center" wrapText="1"/>
    </xf>
    <xf numFmtId="0" fontId="88" fillId="7" borderId="33" xfId="0" applyFont="1" applyFill="1" applyBorder="1" applyAlignment="1">
      <alignment horizontal="center" vertical="center" wrapText="1"/>
    </xf>
    <xf numFmtId="0" fontId="88" fillId="7" borderId="31" xfId="0" applyFont="1" applyFill="1" applyBorder="1" applyAlignment="1">
      <alignment horizontal="center" vertical="center" wrapText="1"/>
    </xf>
    <xf numFmtId="0" fontId="88" fillId="7" borderId="42" xfId="0" applyFont="1" applyFill="1" applyBorder="1" applyAlignment="1">
      <alignment horizontal="center" vertical="center" wrapText="1"/>
    </xf>
    <xf numFmtId="0" fontId="88" fillId="7" borderId="43" xfId="0" applyFont="1" applyFill="1" applyBorder="1" applyAlignment="1">
      <alignment horizontal="center" vertical="center" wrapText="1"/>
    </xf>
    <xf numFmtId="0" fontId="105" fillId="0" borderId="12" xfId="0" applyFont="1" applyFill="1" applyBorder="1" applyAlignment="1">
      <alignment horizontal="center" vertical="center" wrapText="1"/>
    </xf>
    <xf numFmtId="0" fontId="105" fillId="0" borderId="13" xfId="0" applyFont="1" applyFill="1" applyBorder="1" applyAlignment="1">
      <alignment horizontal="center" vertical="center" wrapText="1"/>
    </xf>
    <xf numFmtId="0" fontId="105" fillId="2" borderId="44" xfId="0" applyFont="1" applyFill="1" applyBorder="1" applyAlignment="1">
      <alignment horizontal="center" vertical="center" wrapText="1"/>
    </xf>
    <xf numFmtId="0" fontId="105" fillId="2" borderId="42" xfId="0" applyFont="1" applyFill="1" applyBorder="1" applyAlignment="1">
      <alignment horizontal="center" vertical="center" wrapText="1"/>
    </xf>
    <xf numFmtId="0" fontId="105" fillId="2" borderId="43" xfId="0" applyFont="1" applyFill="1" applyBorder="1" applyAlignment="1">
      <alignment horizontal="center" vertical="center" wrapText="1"/>
    </xf>
    <xf numFmtId="0" fontId="106" fillId="0" borderId="37" xfId="0" applyFont="1" applyFill="1" applyBorder="1" applyAlignment="1">
      <alignment horizontal="center" vertical="center"/>
    </xf>
    <xf numFmtId="0" fontId="106" fillId="0" borderId="38" xfId="0" applyFont="1" applyFill="1" applyBorder="1" applyAlignment="1">
      <alignment horizontal="center" vertical="center"/>
    </xf>
    <xf numFmtId="0" fontId="106" fillId="0" borderId="38" xfId="0" applyFont="1" applyFill="1" applyBorder="1" applyAlignment="1">
      <alignment horizontal="center" vertical="center" wrapText="1"/>
    </xf>
    <xf numFmtId="165" fontId="106" fillId="0" borderId="38" xfId="0" applyNumberFormat="1" applyFont="1" applyFill="1" applyBorder="1" applyAlignment="1">
      <alignment horizontal="center" vertical="center" wrapText="1"/>
    </xf>
    <xf numFmtId="0" fontId="88" fillId="7" borderId="30" xfId="0" applyFont="1" applyFill="1" applyBorder="1" applyAlignment="1">
      <alignment horizontal="center" vertical="center" wrapText="1"/>
    </xf>
    <xf numFmtId="0" fontId="88" fillId="7" borderId="32" xfId="0" applyFont="1" applyFill="1" applyBorder="1" applyAlignment="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419100</xdr:colOff>
      <xdr:row>0</xdr:row>
      <xdr:rowOff>0</xdr:rowOff>
    </xdr:from>
    <xdr:to>
      <xdr:col>13</xdr:col>
      <xdr:colOff>1828800</xdr:colOff>
      <xdr:row>0</xdr:row>
      <xdr:rowOff>0</xdr:rowOff>
    </xdr:to>
    <xdr:pic>
      <xdr:nvPicPr>
        <xdr:cNvPr id="37891108" name="Picture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74580750" y="0"/>
          <a:ext cx="1409700" cy="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180975</xdr:colOff>
      <xdr:row>0</xdr:row>
      <xdr:rowOff>0</xdr:rowOff>
    </xdr:from>
    <xdr:to>
      <xdr:col>3</xdr:col>
      <xdr:colOff>390525</xdr:colOff>
      <xdr:row>0</xdr:row>
      <xdr:rowOff>0</xdr:rowOff>
    </xdr:to>
    <xdr:pic>
      <xdr:nvPicPr>
        <xdr:cNvPr id="37891109" name="Picture 942"/>
        <xdr:cNvPicPr>
          <a:picLocks noChangeAspect="1" noChangeArrowheads="1"/>
        </xdr:cNvPicPr>
      </xdr:nvPicPr>
      <xdr:blipFill>
        <a:blip xmlns:r="http://schemas.openxmlformats.org/officeDocument/2006/relationships" r:embed="rId2">
          <a:extLst>
            <a:ext uri="{28A0092B-C50C-407E-A947-70E740481C1C}">
              <a14:useLocalDpi xmlns="" xmlns:a14="http://schemas.microsoft.com/office/drawing/2010/main" val="0"/>
            </a:ext>
          </a:extLst>
        </a:blip>
        <a:srcRect/>
        <a:stretch>
          <a:fillRect/>
        </a:stretch>
      </xdr:blipFill>
      <xdr:spPr bwMode="auto">
        <a:xfrm>
          <a:off x="4191000" y="0"/>
          <a:ext cx="3333750" cy="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12</xdr:col>
      <xdr:colOff>533400</xdr:colOff>
      <xdr:row>0</xdr:row>
      <xdr:rowOff>0</xdr:rowOff>
    </xdr:from>
    <xdr:to>
      <xdr:col>12</xdr:col>
      <xdr:colOff>1581150</xdr:colOff>
      <xdr:row>0</xdr:row>
      <xdr:rowOff>0</xdr:rowOff>
    </xdr:to>
    <xdr:pic>
      <xdr:nvPicPr>
        <xdr:cNvPr id="37891110" name="Picture 943"/>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a:stretch>
          <a:fillRect/>
        </a:stretch>
      </xdr:blipFill>
      <xdr:spPr bwMode="auto">
        <a:xfrm>
          <a:off x="69780150" y="0"/>
          <a:ext cx="1047750" cy="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13</xdr:col>
      <xdr:colOff>1943100</xdr:colOff>
      <xdr:row>1</xdr:row>
      <xdr:rowOff>57150</xdr:rowOff>
    </xdr:from>
    <xdr:to>
      <xdr:col>13</xdr:col>
      <xdr:colOff>3476625</xdr:colOff>
      <xdr:row>1</xdr:row>
      <xdr:rowOff>1600200</xdr:rowOff>
    </xdr:to>
    <xdr:pic>
      <xdr:nvPicPr>
        <xdr:cNvPr id="37891111"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76104750" y="561975"/>
          <a:ext cx="1533525" cy="1543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096000" y="0"/>
          <a:ext cx="0" cy="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xdr:col>
      <xdr:colOff>114300</xdr:colOff>
      <xdr:row>0</xdr:row>
      <xdr:rowOff>0</xdr:rowOff>
    </xdr:from>
    <xdr:to>
      <xdr:col>5</xdr:col>
      <xdr:colOff>857250</xdr:colOff>
      <xdr:row>0</xdr:row>
      <xdr:rowOff>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924300" y="0"/>
          <a:ext cx="647700" cy="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9</xdr:col>
      <xdr:colOff>1079500</xdr:colOff>
      <xdr:row>0</xdr:row>
      <xdr:rowOff>31750</xdr:rowOff>
    </xdr:from>
    <xdr:to>
      <xdr:col>9</xdr:col>
      <xdr:colOff>3394075</xdr:colOff>
      <xdr:row>1</xdr:row>
      <xdr:rowOff>31750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7623175" y="31750"/>
          <a:ext cx="0"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352425</xdr:colOff>
      <xdr:row>0</xdr:row>
      <xdr:rowOff>123825</xdr:rowOff>
    </xdr:from>
    <xdr:to>
      <xdr:col>31</xdr:col>
      <xdr:colOff>2095500</xdr:colOff>
      <xdr:row>1</xdr:row>
      <xdr:rowOff>66675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1688425" y="123825"/>
          <a:ext cx="409575"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31</xdr:col>
      <xdr:colOff>352425</xdr:colOff>
      <xdr:row>43</xdr:row>
      <xdr:rowOff>123825</xdr:rowOff>
    </xdr:from>
    <xdr:to>
      <xdr:col>31</xdr:col>
      <xdr:colOff>2095500</xdr:colOff>
      <xdr:row>44</xdr:row>
      <xdr:rowOff>66675</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6170175" y="123825"/>
          <a:ext cx="1743075" cy="1800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40</xdr:col>
      <xdr:colOff>2028825</xdr:colOff>
      <xdr:row>0</xdr:row>
      <xdr:rowOff>0</xdr:rowOff>
    </xdr:from>
    <xdr:to>
      <xdr:col>41</xdr:col>
      <xdr:colOff>2028825</xdr:colOff>
      <xdr:row>0</xdr:row>
      <xdr:rowOff>1771650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956000" y="0"/>
          <a:ext cx="7620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190500</xdr:colOff>
      <xdr:row>14</xdr:row>
      <xdr:rowOff>0</xdr:rowOff>
    </xdr:from>
    <xdr:to>
      <xdr:col>9</xdr:col>
      <xdr:colOff>266700</xdr:colOff>
      <xdr:row>14</xdr:row>
      <xdr:rowOff>161925</xdr:rowOff>
    </xdr:to>
    <xdr:sp macro="" textlink="">
      <xdr:nvSpPr>
        <xdr:cNvPr id="2" name="Text Box 2"/>
        <xdr:cNvSpPr txBox="1">
          <a:spLocks noChangeArrowheads="1"/>
        </xdr:cNvSpPr>
      </xdr:nvSpPr>
      <xdr:spPr bwMode="auto">
        <a:xfrm>
          <a:off x="12496800" y="77628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14</xdr:row>
      <xdr:rowOff>0</xdr:rowOff>
    </xdr:from>
    <xdr:to>
      <xdr:col>9</xdr:col>
      <xdr:colOff>266700</xdr:colOff>
      <xdr:row>14</xdr:row>
      <xdr:rowOff>161925</xdr:rowOff>
    </xdr:to>
    <xdr:sp macro="" textlink="">
      <xdr:nvSpPr>
        <xdr:cNvPr id="3" name="Text Box 3"/>
        <xdr:cNvSpPr txBox="1">
          <a:spLocks noChangeArrowheads="1"/>
        </xdr:cNvSpPr>
      </xdr:nvSpPr>
      <xdr:spPr bwMode="auto">
        <a:xfrm>
          <a:off x="12496800" y="77628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14</xdr:row>
      <xdr:rowOff>0</xdr:rowOff>
    </xdr:from>
    <xdr:to>
      <xdr:col>9</xdr:col>
      <xdr:colOff>266700</xdr:colOff>
      <xdr:row>14</xdr:row>
      <xdr:rowOff>161925</xdr:rowOff>
    </xdr:to>
    <xdr:sp macro="" textlink="">
      <xdr:nvSpPr>
        <xdr:cNvPr id="4" name="Text Box 4"/>
        <xdr:cNvSpPr txBox="1">
          <a:spLocks noChangeArrowheads="1"/>
        </xdr:cNvSpPr>
      </xdr:nvSpPr>
      <xdr:spPr bwMode="auto">
        <a:xfrm>
          <a:off x="12496800" y="77628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14</xdr:row>
      <xdr:rowOff>0</xdr:rowOff>
    </xdr:from>
    <xdr:to>
      <xdr:col>9</xdr:col>
      <xdr:colOff>266700</xdr:colOff>
      <xdr:row>14</xdr:row>
      <xdr:rowOff>161925</xdr:rowOff>
    </xdr:to>
    <xdr:sp macro="" textlink="">
      <xdr:nvSpPr>
        <xdr:cNvPr id="5" name="Text Box 5"/>
        <xdr:cNvSpPr txBox="1">
          <a:spLocks noChangeArrowheads="1"/>
        </xdr:cNvSpPr>
      </xdr:nvSpPr>
      <xdr:spPr bwMode="auto">
        <a:xfrm>
          <a:off x="12496800" y="77628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15</xdr:row>
      <xdr:rowOff>0</xdr:rowOff>
    </xdr:from>
    <xdr:to>
      <xdr:col>9</xdr:col>
      <xdr:colOff>266700</xdr:colOff>
      <xdr:row>15</xdr:row>
      <xdr:rowOff>161925</xdr:rowOff>
    </xdr:to>
    <xdr:sp macro="" textlink="">
      <xdr:nvSpPr>
        <xdr:cNvPr id="6" name="Text Box 6"/>
        <xdr:cNvSpPr txBox="1">
          <a:spLocks noChangeArrowheads="1"/>
        </xdr:cNvSpPr>
      </xdr:nvSpPr>
      <xdr:spPr bwMode="auto">
        <a:xfrm>
          <a:off x="12496800" y="850582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15</xdr:row>
      <xdr:rowOff>0</xdr:rowOff>
    </xdr:from>
    <xdr:to>
      <xdr:col>9</xdr:col>
      <xdr:colOff>266700</xdr:colOff>
      <xdr:row>15</xdr:row>
      <xdr:rowOff>161925</xdr:rowOff>
    </xdr:to>
    <xdr:sp macro="" textlink="">
      <xdr:nvSpPr>
        <xdr:cNvPr id="7" name="Text Box 7"/>
        <xdr:cNvSpPr txBox="1">
          <a:spLocks noChangeArrowheads="1"/>
        </xdr:cNvSpPr>
      </xdr:nvSpPr>
      <xdr:spPr bwMode="auto">
        <a:xfrm>
          <a:off x="12496800" y="850582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15</xdr:row>
      <xdr:rowOff>0</xdr:rowOff>
    </xdr:from>
    <xdr:to>
      <xdr:col>9</xdr:col>
      <xdr:colOff>266700</xdr:colOff>
      <xdr:row>15</xdr:row>
      <xdr:rowOff>161925</xdr:rowOff>
    </xdr:to>
    <xdr:sp macro="" textlink="">
      <xdr:nvSpPr>
        <xdr:cNvPr id="8" name="Text Box 8"/>
        <xdr:cNvSpPr txBox="1">
          <a:spLocks noChangeArrowheads="1"/>
        </xdr:cNvSpPr>
      </xdr:nvSpPr>
      <xdr:spPr bwMode="auto">
        <a:xfrm>
          <a:off x="12496800" y="850582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15</xdr:row>
      <xdr:rowOff>0</xdr:rowOff>
    </xdr:from>
    <xdr:to>
      <xdr:col>9</xdr:col>
      <xdr:colOff>266700</xdr:colOff>
      <xdr:row>15</xdr:row>
      <xdr:rowOff>161925</xdr:rowOff>
    </xdr:to>
    <xdr:sp macro="" textlink="">
      <xdr:nvSpPr>
        <xdr:cNvPr id="9" name="Text Box 9"/>
        <xdr:cNvSpPr txBox="1">
          <a:spLocks noChangeArrowheads="1"/>
        </xdr:cNvSpPr>
      </xdr:nvSpPr>
      <xdr:spPr bwMode="auto">
        <a:xfrm>
          <a:off x="12496800" y="850582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14</xdr:row>
      <xdr:rowOff>0</xdr:rowOff>
    </xdr:from>
    <xdr:to>
      <xdr:col>9</xdr:col>
      <xdr:colOff>266700</xdr:colOff>
      <xdr:row>14</xdr:row>
      <xdr:rowOff>161925</xdr:rowOff>
    </xdr:to>
    <xdr:sp macro="" textlink="">
      <xdr:nvSpPr>
        <xdr:cNvPr id="10" name="Text Box 2"/>
        <xdr:cNvSpPr txBox="1">
          <a:spLocks noChangeArrowheads="1"/>
        </xdr:cNvSpPr>
      </xdr:nvSpPr>
      <xdr:spPr bwMode="auto">
        <a:xfrm>
          <a:off x="12496800" y="77628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14</xdr:row>
      <xdr:rowOff>0</xdr:rowOff>
    </xdr:from>
    <xdr:to>
      <xdr:col>9</xdr:col>
      <xdr:colOff>266700</xdr:colOff>
      <xdr:row>14</xdr:row>
      <xdr:rowOff>161925</xdr:rowOff>
    </xdr:to>
    <xdr:sp macro="" textlink="">
      <xdr:nvSpPr>
        <xdr:cNvPr id="11" name="Text Box 3"/>
        <xdr:cNvSpPr txBox="1">
          <a:spLocks noChangeArrowheads="1"/>
        </xdr:cNvSpPr>
      </xdr:nvSpPr>
      <xdr:spPr bwMode="auto">
        <a:xfrm>
          <a:off x="12496800" y="77628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14</xdr:row>
      <xdr:rowOff>0</xdr:rowOff>
    </xdr:from>
    <xdr:to>
      <xdr:col>9</xdr:col>
      <xdr:colOff>266700</xdr:colOff>
      <xdr:row>14</xdr:row>
      <xdr:rowOff>161925</xdr:rowOff>
    </xdr:to>
    <xdr:sp macro="" textlink="">
      <xdr:nvSpPr>
        <xdr:cNvPr id="12" name="Text Box 4"/>
        <xdr:cNvSpPr txBox="1">
          <a:spLocks noChangeArrowheads="1"/>
        </xdr:cNvSpPr>
      </xdr:nvSpPr>
      <xdr:spPr bwMode="auto">
        <a:xfrm>
          <a:off x="12496800" y="77628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14</xdr:row>
      <xdr:rowOff>0</xdr:rowOff>
    </xdr:from>
    <xdr:to>
      <xdr:col>9</xdr:col>
      <xdr:colOff>266700</xdr:colOff>
      <xdr:row>14</xdr:row>
      <xdr:rowOff>161925</xdr:rowOff>
    </xdr:to>
    <xdr:sp macro="" textlink="">
      <xdr:nvSpPr>
        <xdr:cNvPr id="13" name="Text Box 5"/>
        <xdr:cNvSpPr txBox="1">
          <a:spLocks noChangeArrowheads="1"/>
        </xdr:cNvSpPr>
      </xdr:nvSpPr>
      <xdr:spPr bwMode="auto">
        <a:xfrm>
          <a:off x="12496800" y="77628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15</xdr:row>
      <xdr:rowOff>0</xdr:rowOff>
    </xdr:from>
    <xdr:to>
      <xdr:col>9</xdr:col>
      <xdr:colOff>266700</xdr:colOff>
      <xdr:row>15</xdr:row>
      <xdr:rowOff>161925</xdr:rowOff>
    </xdr:to>
    <xdr:sp macro="" textlink="">
      <xdr:nvSpPr>
        <xdr:cNvPr id="14" name="Text Box 6"/>
        <xdr:cNvSpPr txBox="1">
          <a:spLocks noChangeArrowheads="1"/>
        </xdr:cNvSpPr>
      </xdr:nvSpPr>
      <xdr:spPr bwMode="auto">
        <a:xfrm>
          <a:off x="12496800" y="850582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15</xdr:row>
      <xdr:rowOff>0</xdr:rowOff>
    </xdr:from>
    <xdr:to>
      <xdr:col>9</xdr:col>
      <xdr:colOff>266700</xdr:colOff>
      <xdr:row>15</xdr:row>
      <xdr:rowOff>161925</xdr:rowOff>
    </xdr:to>
    <xdr:sp macro="" textlink="">
      <xdr:nvSpPr>
        <xdr:cNvPr id="15" name="Text Box 7"/>
        <xdr:cNvSpPr txBox="1">
          <a:spLocks noChangeArrowheads="1"/>
        </xdr:cNvSpPr>
      </xdr:nvSpPr>
      <xdr:spPr bwMode="auto">
        <a:xfrm>
          <a:off x="12496800" y="850582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15</xdr:row>
      <xdr:rowOff>0</xdr:rowOff>
    </xdr:from>
    <xdr:to>
      <xdr:col>9</xdr:col>
      <xdr:colOff>266700</xdr:colOff>
      <xdr:row>15</xdr:row>
      <xdr:rowOff>161925</xdr:rowOff>
    </xdr:to>
    <xdr:sp macro="" textlink="">
      <xdr:nvSpPr>
        <xdr:cNvPr id="16" name="Text Box 8"/>
        <xdr:cNvSpPr txBox="1">
          <a:spLocks noChangeArrowheads="1"/>
        </xdr:cNvSpPr>
      </xdr:nvSpPr>
      <xdr:spPr bwMode="auto">
        <a:xfrm>
          <a:off x="12496800" y="850582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190500</xdr:colOff>
      <xdr:row>15</xdr:row>
      <xdr:rowOff>0</xdr:rowOff>
    </xdr:from>
    <xdr:to>
      <xdr:col>9</xdr:col>
      <xdr:colOff>266700</xdr:colOff>
      <xdr:row>15</xdr:row>
      <xdr:rowOff>161925</xdr:rowOff>
    </xdr:to>
    <xdr:sp macro="" textlink="">
      <xdr:nvSpPr>
        <xdr:cNvPr id="17" name="Text Box 9"/>
        <xdr:cNvSpPr txBox="1">
          <a:spLocks noChangeArrowheads="1"/>
        </xdr:cNvSpPr>
      </xdr:nvSpPr>
      <xdr:spPr bwMode="auto">
        <a:xfrm>
          <a:off x="12496800" y="850582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33</xdr:col>
      <xdr:colOff>432594</xdr:colOff>
      <xdr:row>0</xdr:row>
      <xdr:rowOff>71438</xdr:rowOff>
    </xdr:from>
    <xdr:to>
      <xdr:col>35</xdr:col>
      <xdr:colOff>638969</xdr:colOff>
      <xdr:row>0</xdr:row>
      <xdr:rowOff>1150938</xdr:rowOff>
    </xdr:to>
    <xdr:pic>
      <xdr:nvPicPr>
        <xdr:cNvPr id="20" name="Picture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8471813" y="71438"/>
          <a:ext cx="1492250" cy="1079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arito\POT\MATRIZ%20POT%201%20JUNIO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fnh\Mis%20documentos\DARIO\EXPEDIENTES_5_marzo\ploteos%20Enero%2011%2008\Matriz%20Jambal+&#16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CARRASCO\EXPEDIENTE%20MUNICIPAL%20PASTO\DOCUMENTOS%20EXP.%20CONTRATO\CORPONARI&#209;O\metodologia%20expediente%20municipal%20en%20blanc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A POT"/>
      <sheetName val="indicadores"/>
      <sheetName val="VARIABLES"/>
      <sheetName val="PROYECTOS"/>
      <sheetName val="RIESGOS"/>
      <sheetName val="SERVICIOS PUBLICOS"/>
      <sheetName val="MEDIO AMBIENTE"/>
      <sheetName val="VIAS"/>
      <sheetName val="ESPACIO PUBLICO"/>
      <sheetName val="VIVIENDA"/>
      <sheetName val="EQUIPAMIENTOS"/>
      <sheetName val="PATRIMONIO"/>
      <sheetName val="SUELO"/>
      <sheetName val="S.PRODUCTIVOS"/>
      <sheetName val="Hoja1"/>
    </sheetNames>
    <sheetDataSet>
      <sheetData sheetId="0">
        <row r="37">
          <cell r="K37" t="str">
            <v>E1. AMENAZAS Y RIESGOS NATURALES</v>
          </cell>
        </row>
        <row r="39">
          <cell r="E39" t="str">
            <v>b.Sensibilizar y concentizar a la ciudadanía respeco a los riesgos naturales y antrópicos para prevenir y mitigar los desastres y su incidencia en los asentamientos humanos.</v>
          </cell>
        </row>
        <row r="40">
          <cell r="E40" t="str">
            <v xml:space="preserve">02. APROVISIONAMIENTO DE SERVICIOS PUBLICOS DOMICILIARIOS: </v>
          </cell>
        </row>
        <row r="46">
          <cell r="E46" t="str">
            <v>03. CONSERVACION Y PROTECCION DEL MEDIO AMBIENTE Y RECURSOS NATURALES</v>
          </cell>
        </row>
        <row r="48">
          <cell r="K48" t="str">
            <v>E2. APROVISIONAMIENTO DE SERVICIOS PUBLICOS DOMICILIARIOS</v>
          </cell>
        </row>
        <row r="56">
          <cell r="E56" t="str">
            <v>04. VIAS Y TRANSPORTE</v>
          </cell>
        </row>
        <row r="62">
          <cell r="E62" t="str">
            <v>05. ESPACIO PUBLICO</v>
          </cell>
        </row>
        <row r="66">
          <cell r="K66" t="str">
            <v xml:space="preserve">E4. VIAS Y TRANSPORTE </v>
          </cell>
        </row>
        <row r="72">
          <cell r="K72" t="str">
            <v>E5. ESPACIO PUBLICO</v>
          </cell>
        </row>
        <row r="77">
          <cell r="E77" t="str">
            <v>07. EQUIPAMIENTOS COLECTIVOS</v>
          </cell>
          <cell r="K77" t="str">
            <v>E7. EQUIPAMIENTOS COLECTIVOS</v>
          </cell>
        </row>
        <row r="83">
          <cell r="E83" t="str">
            <v>08. PATRIMONIO HISTORICO, CULTURAL Y/O ARQUITECTONICO</v>
          </cell>
        </row>
        <row r="92">
          <cell r="E92" t="str">
            <v>09. SUELO</v>
          </cell>
        </row>
        <row r="104">
          <cell r="E104" t="str">
            <v>010. SISTEMAS PRODUCTIVOS</v>
          </cell>
          <cell r="K104" t="str">
            <v>E10. SISTEMAS PRODUCTIVOS</v>
          </cell>
        </row>
        <row r="115">
          <cell r="E115" t="str">
            <v>011. OTROS OBJETIVOS TERRITORIALES</v>
          </cell>
        </row>
        <row r="121">
          <cell r="K121" t="str">
            <v>E11. OTRAS ESTRATEGIAS TERRITORIALES</v>
          </cell>
        </row>
        <row r="439">
          <cell r="I439" t="str">
            <v>ACUERDO 026 DE 2009 ARTÍCULO 16 TITULO I CAPITULO 1. Planes, Programas y Proyectos del Plan de Ordenamiento Territorial: Pasto 2011 - Realidad Posible.Plan de vivienda de interés social: alternativa digna para un hábitat humano. Programa: Construcción y m</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A POT"/>
      <sheetName val="analisis de coherencia"/>
      <sheetName val="indicadores"/>
      <sheetName val="VARIABLES"/>
    </sheetNames>
    <sheetDataSet>
      <sheetData sheetId="0" refreshError="1">
        <row r="19">
          <cell r="C19" t="str">
            <v>VISION TERRITORIAL: En esta casilla consigne los aspectos más relevantes de la visión de futuro (ejemplo: si dentro de la visión se habla de posicionarse como municipio lider en el manejo de los recursos naturales que aprovechará sus características natu</v>
          </cell>
        </row>
        <row r="26">
          <cell r="D26" t="str">
            <v>O6. VIVIENDA</v>
          </cell>
          <cell r="J26" t="str">
            <v>E6. VIVIENDA- Generando programas de construcción y mejoramiento de vivienda de acuerdo a las condiciones del entorno y de la cultura.</v>
          </cell>
        </row>
        <row r="28">
          <cell r="J28" t="str">
            <v>E8. PATRIMONIO HISTORICO, CULTURAL Y/O ARQUITECTONICO</v>
          </cell>
        </row>
        <row r="29">
          <cell r="J29" t="str">
            <v>E9. SUELO</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PA POT"/>
      <sheetName val="analisis de coherencia"/>
      <sheetName val="indicadores"/>
      <sheetName val="VARIABLES"/>
      <sheetName val="PROYECTOS"/>
      <sheetName val="RIESGOS"/>
      <sheetName val="SERVICIOS PUBLICOS"/>
      <sheetName val="MEDIO AMBIENTE"/>
      <sheetName val="VIAS"/>
      <sheetName val="ESPACIO PUBLICO"/>
      <sheetName val="VIVIENDA"/>
      <sheetName val="EQUIPAMIENTOS"/>
      <sheetName val="PATRIMONIO"/>
      <sheetName val="SUELO"/>
      <sheetName val="S.PRODUCTIVOS"/>
    </sheetNames>
    <sheetDataSet>
      <sheetData sheetId="0">
        <row r="21">
          <cell r="D21" t="str">
            <v>O1. AMENAZAS Y RIESGOS NATURALES</v>
          </cell>
        </row>
        <row r="22">
          <cell r="D22" t="str">
            <v>O2. APROVISIONAMIENTO DE SERVICIOS PUBLICOS DOMICILIARIOS</v>
          </cell>
        </row>
        <row r="23">
          <cell r="D23" t="str">
            <v>O3. CONSERVACION Y PROTECCION DEL MEDIO AMBIENTE Y RECURSOS NATURALES</v>
          </cell>
        </row>
        <row r="24">
          <cell r="D24" t="str">
            <v>O4. VIAS Y TRANSPORTE</v>
          </cell>
        </row>
        <row r="25">
          <cell r="D25" t="str">
            <v>O5. ESPACIO PUBLICO</v>
          </cell>
        </row>
        <row r="26">
          <cell r="D26" t="str">
            <v>O6. VIVIENDA</v>
          </cell>
        </row>
        <row r="27">
          <cell r="D27" t="str">
            <v>O7. EQUIPAMIENTOS COLECTIVOS</v>
          </cell>
        </row>
        <row r="28">
          <cell r="D28" t="str">
            <v>O8. PATRIMONIO HISTORICO, CULTURAL Y/O ARQUITECTONICO</v>
          </cell>
        </row>
        <row r="29">
          <cell r="D29" t="str">
            <v>O9. SUELO</v>
          </cell>
        </row>
      </sheetData>
      <sheetData sheetId="1"/>
      <sheetData sheetId="2"/>
      <sheetData sheetId="3">
        <row r="10">
          <cell r="G10" t="str">
            <v>SD</v>
          </cell>
        </row>
        <row r="15">
          <cell r="F15" t="str">
            <v>SD</v>
          </cell>
          <cell r="G15" t="str">
            <v>SD</v>
          </cell>
          <cell r="H15">
            <v>0</v>
          </cell>
          <cell r="I15" t="str">
            <v>SD</v>
          </cell>
          <cell r="J15" t="str">
            <v>SD</v>
          </cell>
          <cell r="K15">
            <v>0</v>
          </cell>
          <cell r="L15" t="str">
            <v>SD</v>
          </cell>
          <cell r="M15" t="str">
            <v>SD</v>
          </cell>
          <cell r="N15">
            <v>0</v>
          </cell>
          <cell r="O15" t="str">
            <v>SD</v>
          </cell>
          <cell r="P15" t="str">
            <v>SD</v>
          </cell>
          <cell r="Q15">
            <v>0</v>
          </cell>
          <cell r="R15" t="str">
            <v>SD</v>
          </cell>
          <cell r="S15" t="str">
            <v>SD</v>
          </cell>
          <cell r="T15">
            <v>0</v>
          </cell>
          <cell r="U15" t="str">
            <v>SD</v>
          </cell>
          <cell r="V15" t="str">
            <v>SD</v>
          </cell>
          <cell r="W15">
            <v>0</v>
          </cell>
          <cell r="X15" t="str">
            <v>SD</v>
          </cell>
          <cell r="Y15" t="str">
            <v>SD</v>
          </cell>
          <cell r="Z15">
            <v>0</v>
          </cell>
          <cell r="AA15" t="str">
            <v>SD</v>
          </cell>
          <cell r="AB15" t="str">
            <v>SD</v>
          </cell>
        </row>
        <row r="50">
          <cell r="F50" t="str">
            <v>SD</v>
          </cell>
          <cell r="G50" t="str">
            <v>SD</v>
          </cell>
          <cell r="H50">
            <v>0</v>
          </cell>
          <cell r="I50" t="str">
            <v>SD</v>
          </cell>
          <cell r="J50" t="str">
            <v>SD</v>
          </cell>
          <cell r="K50">
            <v>0</v>
          </cell>
          <cell r="L50" t="str">
            <v>SD</v>
          </cell>
          <cell r="M50" t="str">
            <v>SD</v>
          </cell>
          <cell r="N50">
            <v>0</v>
          </cell>
          <cell r="O50" t="str">
            <v>SD</v>
          </cell>
          <cell r="P50" t="str">
            <v>SD</v>
          </cell>
          <cell r="Q50">
            <v>0</v>
          </cell>
          <cell r="R50" t="str">
            <v>SD</v>
          </cell>
          <cell r="S50" t="str">
            <v>SD</v>
          </cell>
          <cell r="T50">
            <v>0</v>
          </cell>
          <cell r="U50" t="str">
            <v>SD</v>
          </cell>
          <cell r="V50" t="str">
            <v>SD</v>
          </cell>
          <cell r="W50">
            <v>0</v>
          </cell>
          <cell r="X50" t="str">
            <v>SD</v>
          </cell>
          <cell r="Y50" t="str">
            <v>SD</v>
          </cell>
          <cell r="Z50">
            <v>0</v>
          </cell>
          <cell r="AA50" t="str">
            <v>SD</v>
          </cell>
          <cell r="AB50" t="str">
            <v>SD</v>
          </cell>
        </row>
        <row r="65">
          <cell r="G65" t="str">
            <v>SD</v>
          </cell>
        </row>
        <row r="66">
          <cell r="G66" t="str">
            <v>SD</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AMBIENTALES\NORMAS%20AMBIENTALES\RESIDUOS%20SOLIDOS\Dec.%200838-05.UBICACION%20RELLENOS%20SANITARIOS.doc" TargetMode="External"/><Relationship Id="rId13"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18" Type="http://schemas.openxmlformats.org/officeDocument/2006/relationships/hyperlink" Target="file:///C:\L.CARRASCO\Users\RCA%20CONSTRUCTORA\AppData\Local\RCA%20CONSTRUCTORA\AppData\Users\RCA%20CONSTRUCTORA\AppData\Local\Temp\AppData\Local\ORDENAMIENTO%20TERRITORIAL\SUELO%20RURAL\ley%20160%20de%201994-AGRARIA\LEY%20160%20DE%201994.doc" TargetMode="External"/><Relationship Id="rId26"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39" Type="http://schemas.openxmlformats.org/officeDocument/2006/relationships/drawing" Target="../drawings/drawing1.xml"/><Relationship Id="rId3"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21"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34"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AMBIENTALES\NORMAS%20AMBIENTALES\LEY%2099%20de%201993.doc" TargetMode="External"/><Relationship Id="rId7"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SUELO%20RURAL\ley%20160%20de%201994-AGRARIA\DEC-1300-03%20Crea%20INCODER.doc" TargetMode="External"/><Relationship Id="rId12"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17" Type="http://schemas.openxmlformats.org/officeDocument/2006/relationships/hyperlink" Target="file:///C:\L.CARRASCO\Users\RCA%20CONSTRUCTORA\AppData\Local\RCA%20CONSTRUCTORA\AppData\Users\RCA%20CONSTRUCTORA\AppData\Local\Temp\AppData\Local\ORDENAMIENTO%20TERRITORIAL\ESPACIO%20PUBLICO\dec%201504%20de%201998-espacio%20p&#250;blico.doc" TargetMode="External"/><Relationship Id="rId25"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33"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AMBIENTALES\NORMAS%20AMBIENTALES\LEY%2099%20de%201993.doc" TargetMode="External"/><Relationship Id="rId38" Type="http://schemas.openxmlformats.org/officeDocument/2006/relationships/printerSettings" Target="../printerSettings/printerSettings2.bin"/><Relationship Id="rId2"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16" Type="http://schemas.openxmlformats.org/officeDocument/2006/relationships/hyperlink" Target="file:///C:\L.CARRASCO\Users\RCA%20CONSTRUCTORA\AppData\Local\RCA%20CONSTRUCTORA\AppData\Users\RCA%20CONSTRUCTORA\AppData\Local\Temp\AppData\Local\ORDENAMIENTO%20TERRITORIAL\AMBIENTALES\NORMAS%20AMBIENTALES\Dec.%202811-74.%20Codigo%20Nacional%20de%20los%20Recursos%20Naturales.doc" TargetMode="External"/><Relationship Id="rId20"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29"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1" Type="http://schemas.openxmlformats.org/officeDocument/2006/relationships/printerSettings" Target="../printerSettings/printerSettings1.bin"/><Relationship Id="rId6"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AMBIENTALES\NORMAS%20AMBIENTALES\LEY%2099%20de%201993.doc" TargetMode="External"/><Relationship Id="rId11"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24"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32"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AMBIENTALES\NORMAS%20AMBIENTALES\LEY%2099%20de%201993.doc" TargetMode="External"/><Relationship Id="rId37" Type="http://schemas.openxmlformats.org/officeDocument/2006/relationships/hyperlink" Target="file:///C:\L.CARRASCO\Users\RCA%20CONSTRUCTORA\AppData\Local\RCA%20CONSTRUCTORA\AppData\Users\RCA%20CONSTRUCTORA\AppData\Local\Temp\AppData\Local\ORDENAMIENTO%20TERRITORIAL\NORMAS%20URBANAS\REFORMA%20URBANA\Dec.%200879-98.%20ordenamiento%20del%20territorio%20municipal%20y%20distri.doc" TargetMode="External"/><Relationship Id="rId5"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15" Type="http://schemas.openxmlformats.org/officeDocument/2006/relationships/hyperlink" Target="file:///C:\L.CARRASCO\Users\RCA%20CONSTRUCTORA\AppData\Local\RCA%20CONSTRUCTORA\AppData\Users\RCA%20CONSTRUCTORA\AppData\Local\Temp\AppData\Local\ORDENAMIENTO%20TERRITORIAL\AMBIENTALES\NORMAS%20AMBIENTALES\RECURSO%20HIDRICO\Ley.%200142-94.%20%20REGIMEN%20DE%20SERVICIOS%20PUBLICOS.doc" TargetMode="External"/><Relationship Id="rId23" Type="http://schemas.openxmlformats.org/officeDocument/2006/relationships/hyperlink" Target="file:///C:\L.CARRASCO\Users\RCA%20CONSTRUCTORA\AppData\Local\Users\RCA%20CONSTRUCTORA\AppData\Local\ORDENAMIENTO%202008\material%20OT\OT%20CORPONARI&#209;O\Documents%20and%20Settings\ORDENAMIENTO%20TERRITORIAL\NORMAS%20URBANAS\REFORMA%20URBANA\Ley.%200388-97.%20ORDENAMIENTO%20TERRITORIAL.doc" TargetMode="External"/><Relationship Id="rId28"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COMPENSACIONES\1998%20DEC.%20lEY%20dEC.%20151%20Compensaciones.doc" TargetMode="External"/><Relationship Id="rId36" Type="http://schemas.openxmlformats.org/officeDocument/2006/relationships/hyperlink" Target="file:///C:\L.CARRASCO\Users\RCA%20CONSTRUCTORA\AppData\Local\Users\RCA%20CONSTRUCTORA\AppData\Local\ORDENAMIENTO%202008\material%20OT\OT%20CORPONARI&#209;O\Documents%20and%20Settings\ORDENAMIENTO%20TERRITORIAL\NORMAS%20URBANAS\REFORMA%20URBANA\Ley.%200388-97.%20ORDENAMIENTO%20TERRITORIAL.doc" TargetMode="External"/><Relationship Id="rId10"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19"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31"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SUELO%20RURAL\ley%20160%20de%201994-AGRARIA\LEY%20160%20DE%201994.doc" TargetMode="External"/><Relationship Id="rId4"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9"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14" Type="http://schemas.openxmlformats.org/officeDocument/2006/relationships/hyperlink" Target="file:///C:\L.CARRASCO\Users\RCA%20CONSTRUCTORA\AppData\Local\RCA%20CONSTRUCTORA\AppData\Users\RCA%20CONSTRUCTORA\AppData\Local\Temp\AppData\Local\ORDENAMIENTO%20TERRITORIAL\AMBIENTALES\NORMAS%20AMBIENTALES\Dec.%200919-89.%20Sistemas%20de%20prevencion%20de%20%20desastres.doc" TargetMode="External"/><Relationship Id="rId22"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27"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NORMAS%20URBANAS\REFORMA%20URBANA\Ley.%200388-97.%20ORDENAMIENTO%20TERRITORIAL.doc" TargetMode="External"/><Relationship Id="rId30"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PLANES%20PARCIALES\DECRETO%202181%20DE%202006.doc" TargetMode="External"/><Relationship Id="rId35" Type="http://schemas.openxmlformats.org/officeDocument/2006/relationships/hyperlink" Target="file://C:\L.CARRASCO\Users\RCA%20CONSTRUCTORA\AppData\Local\RCA%20CONSTRUCTORA\AppData\Users\RCA%20CONSTRUCTORA\AppData\Local\Temp\AppData\Local\ORDENAMIENTO%202008\material%20OT\OT%20CORPONARI&#209;O\Documents%20and%20Settings\ORDENAMIENTO%20TERRITORIAL\SUELO%20RURAL\decreto%20097%20de%202006.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Hoja3">
    <pageSetUpPr fitToPage="1"/>
  </sheetPr>
  <dimension ref="A1:BS523"/>
  <sheetViews>
    <sheetView topLeftCell="A74" zoomScale="30" zoomScaleNormal="30" zoomScaleSheetLayoutView="100" workbookViewId="0">
      <selection activeCell="E35" sqref="E35:N35"/>
    </sheetView>
  </sheetViews>
  <sheetFormatPr baseColWidth="10" defaultRowHeight="12.75"/>
  <cols>
    <col min="1" max="1" width="20.42578125" style="1" customWidth="1"/>
    <col min="2" max="2" width="39.7109375" style="1" customWidth="1"/>
    <col min="3" max="3" width="46.85546875" style="1" customWidth="1"/>
    <col min="4" max="4" width="93.5703125" style="1" customWidth="1"/>
    <col min="5" max="5" width="63" style="1" customWidth="1"/>
    <col min="6" max="6" width="61.85546875" style="1" customWidth="1"/>
    <col min="7" max="7" width="50.5703125" style="2" customWidth="1"/>
    <col min="8" max="8" width="87" style="1" customWidth="1"/>
    <col min="9" max="9" width="25.140625" style="1" customWidth="1"/>
    <col min="10" max="10" width="255" style="1" customWidth="1"/>
    <col min="11" max="11" width="119.5703125" style="1" customWidth="1"/>
    <col min="12" max="12" width="85.85546875" style="1" customWidth="1"/>
    <col min="13" max="14" width="69.42578125" style="1" customWidth="1"/>
    <col min="15" max="16384" width="11.42578125" style="1"/>
  </cols>
  <sheetData>
    <row r="1" spans="1:71" ht="39.75" customHeight="1">
      <c r="M1" s="3"/>
    </row>
    <row r="2" spans="1:71" ht="157.5" customHeight="1">
      <c r="A2" s="696" t="s">
        <v>138</v>
      </c>
      <c r="B2" s="696"/>
      <c r="C2" s="696"/>
      <c r="D2" s="696"/>
      <c r="E2" s="696"/>
      <c r="F2" s="696"/>
      <c r="G2" s="696"/>
      <c r="H2" s="696"/>
      <c r="I2" s="697" t="s">
        <v>137</v>
      </c>
      <c r="J2" s="697"/>
      <c r="K2" s="697"/>
      <c r="L2" s="697"/>
      <c r="M2" s="697"/>
      <c r="N2" s="4"/>
    </row>
    <row r="3" spans="1:71" ht="20.25" customHeight="1">
      <c r="A3" s="698"/>
      <c r="B3" s="698"/>
      <c r="C3" s="698"/>
      <c r="D3" s="698"/>
      <c r="E3" s="698"/>
      <c r="F3" s="698"/>
      <c r="G3" s="698"/>
      <c r="H3" s="698"/>
      <c r="I3" s="698"/>
      <c r="J3" s="698"/>
      <c r="K3" s="698"/>
      <c r="L3" s="698"/>
      <c r="M3" s="698"/>
      <c r="N3" s="698"/>
    </row>
    <row r="4" spans="1:71" ht="35.25">
      <c r="A4" s="699" t="s">
        <v>149</v>
      </c>
      <c r="B4" s="699"/>
      <c r="C4" s="699"/>
      <c r="D4" s="699"/>
      <c r="E4" s="699"/>
      <c r="F4" s="699"/>
      <c r="G4" s="699"/>
      <c r="H4" s="700"/>
      <c r="I4" s="703" t="s">
        <v>150</v>
      </c>
      <c r="J4" s="703"/>
      <c r="K4" s="703" t="s">
        <v>151</v>
      </c>
      <c r="L4" s="703"/>
      <c r="M4" s="703" t="s">
        <v>152</v>
      </c>
      <c r="N4" s="703"/>
      <c r="O4" s="41"/>
      <c r="P4" s="41"/>
      <c r="Q4" s="41"/>
      <c r="R4" s="41"/>
      <c r="S4" s="41"/>
      <c r="T4" s="41"/>
      <c r="U4" s="41"/>
      <c r="V4" s="41"/>
      <c r="W4" s="41"/>
      <c r="X4" s="41"/>
      <c r="Y4" s="41"/>
      <c r="Z4" s="41"/>
    </row>
    <row r="5" spans="1:71" ht="90" customHeight="1">
      <c r="A5" s="701"/>
      <c r="B5" s="701"/>
      <c r="C5" s="701"/>
      <c r="D5" s="701"/>
      <c r="E5" s="701"/>
      <c r="F5" s="701"/>
      <c r="G5" s="701"/>
      <c r="H5" s="702"/>
      <c r="I5" s="707"/>
      <c r="J5" s="707"/>
      <c r="K5" s="708">
        <v>6</v>
      </c>
      <c r="L5" s="708"/>
      <c r="M5" s="708">
        <v>2013</v>
      </c>
      <c r="N5" s="708"/>
      <c r="O5" s="43"/>
      <c r="P5" s="43"/>
      <c r="Q5" s="43"/>
      <c r="R5" s="43"/>
      <c r="S5" s="43"/>
      <c r="T5" s="43"/>
      <c r="U5" s="43"/>
      <c r="V5" s="43"/>
      <c r="W5" s="43"/>
      <c r="X5" s="43"/>
      <c r="Y5" s="43"/>
      <c r="Z5" s="43"/>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row>
    <row r="6" spans="1:71" ht="40.5" customHeight="1">
      <c r="A6" s="737" t="s">
        <v>153</v>
      </c>
      <c r="B6" s="738"/>
      <c r="C6" s="712" t="s">
        <v>133</v>
      </c>
      <c r="D6" s="712"/>
      <c r="E6" s="712"/>
      <c r="F6" s="712"/>
      <c r="G6" s="712"/>
      <c r="H6" s="712"/>
      <c r="I6" s="730" t="s">
        <v>134</v>
      </c>
      <c r="J6" s="731"/>
      <c r="K6" s="731"/>
      <c r="L6" s="731"/>
      <c r="M6" s="731"/>
      <c r="N6" s="732"/>
      <c r="O6" s="43"/>
      <c r="P6" s="43"/>
      <c r="Q6" s="43"/>
      <c r="R6" s="43"/>
      <c r="S6" s="43"/>
      <c r="T6" s="43"/>
      <c r="U6" s="43"/>
      <c r="V6" s="43"/>
      <c r="W6" s="43"/>
      <c r="X6" s="43"/>
      <c r="Y6" s="43"/>
      <c r="Z6" s="43"/>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row>
    <row r="7" spans="1:71" ht="41.25" customHeight="1">
      <c r="A7" s="739"/>
      <c r="B7" s="740"/>
      <c r="C7" s="728" t="s">
        <v>171</v>
      </c>
      <c r="D7" s="728"/>
      <c r="E7" s="728"/>
      <c r="F7" s="728"/>
      <c r="G7" s="728"/>
      <c r="H7" s="728"/>
      <c r="I7" s="728" t="s">
        <v>172</v>
      </c>
      <c r="J7" s="728"/>
      <c r="K7" s="728"/>
      <c r="L7" s="728"/>
      <c r="M7" s="728"/>
      <c r="N7" s="728"/>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2"/>
      <c r="BD7" s="42"/>
      <c r="BE7" s="42"/>
      <c r="BF7" s="42"/>
      <c r="BG7" s="42"/>
      <c r="BH7" s="42"/>
      <c r="BI7" s="42"/>
      <c r="BJ7" s="42"/>
      <c r="BK7" s="42"/>
      <c r="BL7" s="42"/>
      <c r="BM7" s="42"/>
      <c r="BN7" s="42"/>
      <c r="BO7" s="42"/>
      <c r="BP7" s="42"/>
      <c r="BQ7" s="42"/>
      <c r="BR7" s="42"/>
      <c r="BS7" s="42"/>
    </row>
    <row r="8" spans="1:71" ht="37.5" customHeight="1">
      <c r="A8" s="739"/>
      <c r="B8" s="740"/>
      <c r="C8" s="709" t="s">
        <v>154</v>
      </c>
      <c r="D8" s="709"/>
      <c r="E8" s="709"/>
      <c r="F8" s="709"/>
      <c r="G8" s="709"/>
      <c r="H8" s="709"/>
      <c r="I8" s="712" t="s">
        <v>155</v>
      </c>
      <c r="J8" s="712"/>
      <c r="K8" s="712"/>
      <c r="L8" s="712"/>
      <c r="M8" s="712"/>
      <c r="N8" s="712"/>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2"/>
      <c r="BD8" s="42"/>
      <c r="BE8" s="42"/>
      <c r="BF8" s="42"/>
      <c r="BG8" s="42"/>
      <c r="BH8" s="42"/>
      <c r="BI8" s="42"/>
      <c r="BJ8" s="42"/>
      <c r="BK8" s="42"/>
      <c r="BL8" s="42"/>
      <c r="BM8" s="42"/>
      <c r="BN8" s="42"/>
      <c r="BO8" s="42"/>
      <c r="BP8" s="42"/>
      <c r="BQ8" s="42"/>
      <c r="BR8" s="42"/>
      <c r="BS8" s="42"/>
    </row>
    <row r="9" spans="1:71" ht="36" customHeight="1">
      <c r="A9" s="739"/>
      <c r="B9" s="740"/>
      <c r="C9" s="727" t="s">
        <v>156</v>
      </c>
      <c r="D9" s="729" t="s">
        <v>173</v>
      </c>
      <c r="E9" s="733" t="s">
        <v>157</v>
      </c>
      <c r="F9" s="743"/>
      <c r="G9" s="727" t="s">
        <v>158</v>
      </c>
      <c r="H9" s="746"/>
      <c r="I9" s="710" t="s">
        <v>159</v>
      </c>
      <c r="J9" s="711"/>
      <c r="K9" s="710" t="s">
        <v>160</v>
      </c>
      <c r="L9" s="711"/>
      <c r="M9" s="709" t="s">
        <v>161</v>
      </c>
      <c r="N9" s="709"/>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2"/>
      <c r="BD9" s="42"/>
      <c r="BE9" s="42"/>
      <c r="BF9" s="42"/>
      <c r="BG9" s="42"/>
      <c r="BH9" s="42"/>
      <c r="BI9" s="42"/>
      <c r="BJ9" s="42"/>
      <c r="BK9" s="42"/>
      <c r="BL9" s="42"/>
      <c r="BM9" s="42"/>
      <c r="BN9" s="42"/>
      <c r="BO9" s="42"/>
      <c r="BP9" s="42"/>
      <c r="BQ9" s="42"/>
      <c r="BR9" s="42"/>
      <c r="BS9" s="42"/>
    </row>
    <row r="10" spans="1:71" ht="66.75" customHeight="1">
      <c r="A10" s="739"/>
      <c r="B10" s="740"/>
      <c r="C10" s="727"/>
      <c r="D10" s="729"/>
      <c r="E10" s="734"/>
      <c r="F10" s="744"/>
      <c r="G10" s="727"/>
      <c r="H10" s="747"/>
      <c r="I10" s="5" t="s">
        <v>162</v>
      </c>
      <c r="J10" s="5" t="s">
        <v>166</v>
      </c>
      <c r="K10" s="6" t="s">
        <v>174</v>
      </c>
      <c r="L10" s="6" t="s">
        <v>175</v>
      </c>
      <c r="M10" s="7" t="s">
        <v>162</v>
      </c>
      <c r="N10" s="7" t="s">
        <v>163</v>
      </c>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2"/>
      <c r="BD10" s="42"/>
      <c r="BE10" s="42"/>
      <c r="BF10" s="42"/>
      <c r="BG10" s="42"/>
      <c r="BH10" s="42"/>
      <c r="BI10" s="42"/>
      <c r="BJ10" s="42"/>
      <c r="BK10" s="42"/>
      <c r="BL10" s="42"/>
      <c r="BM10" s="42"/>
      <c r="BN10" s="42"/>
      <c r="BO10" s="42"/>
      <c r="BP10" s="42"/>
      <c r="BQ10" s="42"/>
      <c r="BR10" s="42"/>
      <c r="BS10" s="42"/>
    </row>
    <row r="11" spans="1:71" s="8" customFormat="1" ht="36" customHeight="1">
      <c r="A11" s="739"/>
      <c r="B11" s="740"/>
      <c r="C11" s="727"/>
      <c r="D11" s="729"/>
      <c r="E11" s="734"/>
      <c r="F11" s="744"/>
      <c r="G11" s="727"/>
      <c r="H11" s="747"/>
      <c r="I11" s="736" t="s">
        <v>164</v>
      </c>
      <c r="J11" s="736"/>
      <c r="K11" s="736"/>
      <c r="L11" s="736"/>
      <c r="M11" s="736"/>
      <c r="N11" s="736"/>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4"/>
      <c r="BD11" s="44"/>
      <c r="BE11" s="44"/>
      <c r="BF11" s="44"/>
      <c r="BG11" s="44"/>
      <c r="BH11" s="44"/>
      <c r="BI11" s="44"/>
      <c r="BJ11" s="44"/>
      <c r="BK11" s="44"/>
      <c r="BL11" s="44"/>
      <c r="BM11" s="44"/>
      <c r="BN11" s="44"/>
      <c r="BO11" s="44"/>
      <c r="BP11" s="44"/>
      <c r="BQ11" s="44"/>
      <c r="BR11" s="44"/>
      <c r="BS11" s="44"/>
    </row>
    <row r="12" spans="1:71" s="8" customFormat="1" ht="32.25" customHeight="1">
      <c r="A12" s="739"/>
      <c r="B12" s="740"/>
      <c r="C12" s="727"/>
      <c r="D12" s="729"/>
      <c r="E12" s="734"/>
      <c r="F12" s="744"/>
      <c r="G12" s="727"/>
      <c r="H12" s="747"/>
      <c r="I12" s="710" t="s">
        <v>159</v>
      </c>
      <c r="J12" s="711"/>
      <c r="K12" s="710" t="s">
        <v>160</v>
      </c>
      <c r="L12" s="711"/>
      <c r="M12" s="709" t="s">
        <v>161</v>
      </c>
      <c r="N12" s="709"/>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4"/>
      <c r="BD12" s="44"/>
      <c r="BE12" s="44"/>
      <c r="BF12" s="44"/>
      <c r="BG12" s="44"/>
      <c r="BH12" s="44"/>
      <c r="BI12" s="44"/>
      <c r="BJ12" s="44"/>
      <c r="BK12" s="44"/>
      <c r="BL12" s="44"/>
      <c r="BM12" s="44"/>
      <c r="BN12" s="44"/>
      <c r="BO12" s="44"/>
      <c r="BP12" s="44"/>
      <c r="BQ12" s="44"/>
      <c r="BR12" s="44"/>
      <c r="BS12" s="44"/>
    </row>
    <row r="13" spans="1:71" s="8" customFormat="1" ht="62.25" customHeight="1">
      <c r="A13" s="739"/>
      <c r="B13" s="740"/>
      <c r="C13" s="727"/>
      <c r="D13" s="729"/>
      <c r="E13" s="734"/>
      <c r="F13" s="744"/>
      <c r="G13" s="727"/>
      <c r="H13" s="747"/>
      <c r="I13" s="7" t="s">
        <v>165</v>
      </c>
      <c r="J13" s="7" t="s">
        <v>163</v>
      </c>
      <c r="K13" s="7" t="s">
        <v>176</v>
      </c>
      <c r="L13" s="7" t="s">
        <v>177</v>
      </c>
      <c r="M13" s="7" t="s">
        <v>178</v>
      </c>
      <c r="N13" s="52" t="s">
        <v>179</v>
      </c>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4"/>
      <c r="BD13" s="44"/>
      <c r="BE13" s="44"/>
      <c r="BF13" s="44"/>
      <c r="BG13" s="44"/>
      <c r="BH13" s="44"/>
      <c r="BI13" s="44"/>
      <c r="BJ13" s="44"/>
      <c r="BK13" s="44"/>
      <c r="BL13" s="44"/>
      <c r="BM13" s="44"/>
      <c r="BN13" s="44"/>
      <c r="BO13" s="44"/>
      <c r="BP13" s="44"/>
      <c r="BQ13" s="44"/>
      <c r="BR13" s="44"/>
      <c r="BS13" s="44"/>
    </row>
    <row r="14" spans="1:71" s="8" customFormat="1" ht="69.75" customHeight="1">
      <c r="A14" s="741"/>
      <c r="B14" s="742"/>
      <c r="C14" s="727"/>
      <c r="D14" s="729"/>
      <c r="E14" s="735"/>
      <c r="F14" s="745"/>
      <c r="G14" s="727"/>
      <c r="H14" s="748"/>
      <c r="I14" s="7" t="s">
        <v>165</v>
      </c>
      <c r="J14" s="7" t="s">
        <v>163</v>
      </c>
      <c r="K14" s="7" t="s">
        <v>628</v>
      </c>
      <c r="L14" s="7" t="s">
        <v>180</v>
      </c>
      <c r="M14" s="7" t="s">
        <v>165</v>
      </c>
      <c r="N14" s="7" t="s">
        <v>163</v>
      </c>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4"/>
      <c r="BD14" s="44"/>
      <c r="BE14" s="44"/>
      <c r="BF14" s="44"/>
      <c r="BG14" s="44"/>
      <c r="BH14" s="44"/>
      <c r="BI14" s="44"/>
      <c r="BJ14" s="44"/>
      <c r="BK14" s="44"/>
      <c r="BL14" s="44"/>
      <c r="BM14" s="44"/>
      <c r="BN14" s="44"/>
      <c r="BO14" s="44"/>
      <c r="BP14" s="44"/>
      <c r="BQ14" s="44"/>
      <c r="BR14" s="44"/>
      <c r="BS14" s="44"/>
    </row>
    <row r="15" spans="1:71" s="8" customFormat="1" ht="27" customHeight="1">
      <c r="A15" s="715"/>
      <c r="B15" s="715"/>
      <c r="C15" s="715"/>
      <c r="D15" s="715"/>
      <c r="E15" s="715"/>
      <c r="F15" s="715"/>
      <c r="G15" s="715"/>
      <c r="H15" s="715"/>
      <c r="I15" s="715"/>
      <c r="J15" s="715"/>
      <c r="K15" s="715"/>
      <c r="L15" s="715"/>
      <c r="M15" s="715"/>
      <c r="N15" s="71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4"/>
      <c r="BD15" s="44"/>
      <c r="BE15" s="44"/>
      <c r="BF15" s="44"/>
      <c r="BG15" s="44"/>
      <c r="BH15" s="44"/>
      <c r="BI15" s="44"/>
      <c r="BJ15" s="44"/>
      <c r="BK15" s="44"/>
      <c r="BL15" s="44"/>
      <c r="BM15" s="44"/>
      <c r="BN15" s="44"/>
      <c r="BO15" s="44"/>
      <c r="BP15" s="44"/>
      <c r="BQ15" s="44"/>
      <c r="BR15" s="44"/>
      <c r="BS15" s="44"/>
    </row>
    <row r="16" spans="1:71" s="10" customFormat="1" ht="77.25" customHeight="1">
      <c r="A16" s="681" t="s">
        <v>207</v>
      </c>
      <c r="B16" s="682"/>
      <c r="C16" s="682"/>
      <c r="D16" s="682"/>
      <c r="E16" s="682"/>
      <c r="F16" s="682"/>
      <c r="G16" s="682"/>
      <c r="H16" s="682"/>
      <c r="I16" s="682"/>
      <c r="J16" s="682"/>
      <c r="K16" s="682"/>
      <c r="L16" s="682"/>
      <c r="M16" s="682"/>
      <c r="N16" s="683"/>
      <c r="O16" s="45"/>
      <c r="P16" s="668"/>
      <c r="Q16" s="668"/>
      <c r="R16" s="668"/>
      <c r="S16" s="668"/>
      <c r="T16" s="668"/>
      <c r="U16" s="668"/>
      <c r="V16" s="668"/>
      <c r="W16" s="668"/>
      <c r="X16" s="668"/>
      <c r="Y16" s="668"/>
      <c r="Z16" s="668"/>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4"/>
      <c r="BD16" s="44"/>
      <c r="BE16" s="44"/>
      <c r="BF16" s="44"/>
      <c r="BG16" s="44"/>
      <c r="BH16" s="44"/>
      <c r="BI16" s="44"/>
      <c r="BJ16" s="44"/>
      <c r="BK16" s="44"/>
      <c r="BL16" s="44"/>
      <c r="BM16" s="44"/>
      <c r="BN16" s="44"/>
      <c r="BO16" s="44"/>
      <c r="BP16" s="44"/>
      <c r="BQ16" s="44"/>
      <c r="BR16" s="44"/>
      <c r="BS16" s="44"/>
    </row>
    <row r="17" spans="1:71" s="11" customFormat="1" ht="38.25" customHeight="1">
      <c r="A17" s="716" t="s">
        <v>167</v>
      </c>
      <c r="B17" s="687" t="s">
        <v>212</v>
      </c>
      <c r="C17" s="688"/>
      <c r="D17" s="677" t="s">
        <v>629</v>
      </c>
      <c r="E17" s="678"/>
      <c r="F17" s="678"/>
      <c r="G17" s="678"/>
      <c r="H17" s="678"/>
      <c r="I17" s="678"/>
      <c r="J17" s="678"/>
      <c r="K17" s="341"/>
      <c r="L17" s="53"/>
      <c r="M17" s="53"/>
      <c r="N17" s="54"/>
      <c r="O17" s="47"/>
      <c r="P17" s="668"/>
      <c r="Q17" s="668"/>
      <c r="R17" s="668"/>
      <c r="S17" s="668"/>
      <c r="T17" s="668"/>
      <c r="U17" s="668"/>
      <c r="V17" s="668"/>
      <c r="W17" s="668"/>
      <c r="X17" s="668"/>
      <c r="Y17" s="668"/>
      <c r="Z17" s="668"/>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6"/>
      <c r="BD17" s="46"/>
      <c r="BE17" s="46"/>
      <c r="BF17" s="46"/>
      <c r="BG17" s="46"/>
      <c r="BH17" s="46"/>
      <c r="BI17" s="46"/>
      <c r="BJ17" s="46"/>
      <c r="BK17" s="46"/>
      <c r="BL17" s="46"/>
      <c r="BM17" s="46"/>
      <c r="BN17" s="46"/>
      <c r="BO17" s="46"/>
      <c r="BP17" s="46"/>
      <c r="BQ17" s="46"/>
      <c r="BR17" s="46"/>
      <c r="BS17" s="46"/>
    </row>
    <row r="18" spans="1:71" s="12" customFormat="1" ht="26.25" customHeight="1">
      <c r="A18" s="717"/>
      <c r="B18" s="689"/>
      <c r="C18" s="690"/>
      <c r="D18" s="679" t="s">
        <v>182</v>
      </c>
      <c r="E18" s="680"/>
      <c r="F18" s="680"/>
      <c r="G18" s="680"/>
      <c r="H18" s="680"/>
      <c r="I18" s="680"/>
      <c r="J18" s="680"/>
      <c r="K18" s="302"/>
      <c r="L18" s="55"/>
      <c r="M18" s="55"/>
      <c r="N18" s="56"/>
      <c r="O18" s="49"/>
      <c r="P18" s="668"/>
      <c r="Q18" s="668"/>
      <c r="R18" s="668"/>
      <c r="S18" s="668"/>
      <c r="T18" s="668"/>
      <c r="U18" s="668"/>
      <c r="V18" s="668"/>
      <c r="W18" s="668"/>
      <c r="X18" s="668"/>
      <c r="Y18" s="668"/>
      <c r="Z18" s="668"/>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8"/>
      <c r="BD18" s="48"/>
      <c r="BE18" s="48"/>
      <c r="BF18" s="48"/>
      <c r="BG18" s="48"/>
      <c r="BH18" s="48"/>
      <c r="BI18" s="48"/>
      <c r="BJ18" s="48"/>
      <c r="BK18" s="48"/>
      <c r="BL18" s="48"/>
      <c r="BM18" s="48"/>
      <c r="BN18" s="48"/>
      <c r="BO18" s="48"/>
      <c r="BP18" s="48"/>
      <c r="BQ18" s="48"/>
      <c r="BR18" s="48"/>
      <c r="BS18" s="48"/>
    </row>
    <row r="19" spans="1:71" s="12" customFormat="1" ht="3" customHeight="1">
      <c r="A19" s="717"/>
      <c r="B19" s="689"/>
      <c r="C19" s="690"/>
      <c r="D19" s="679"/>
      <c r="E19" s="680"/>
      <c r="F19" s="680"/>
      <c r="G19" s="680"/>
      <c r="H19" s="680"/>
      <c r="I19" s="680"/>
      <c r="J19" s="680"/>
      <c r="K19" s="302"/>
      <c r="L19" s="55"/>
      <c r="M19" s="55"/>
      <c r="N19" s="56"/>
      <c r="O19" s="49"/>
      <c r="P19" s="668"/>
      <c r="Q19" s="668"/>
      <c r="R19" s="668"/>
      <c r="S19" s="668"/>
      <c r="T19" s="668"/>
      <c r="U19" s="668"/>
      <c r="V19" s="668"/>
      <c r="W19" s="668"/>
      <c r="X19" s="668"/>
      <c r="Y19" s="668"/>
      <c r="Z19" s="668"/>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8"/>
      <c r="BD19" s="48"/>
      <c r="BE19" s="48"/>
      <c r="BF19" s="48"/>
      <c r="BG19" s="48"/>
      <c r="BH19" s="48"/>
      <c r="BI19" s="48"/>
      <c r="BJ19" s="48"/>
      <c r="BK19" s="48"/>
      <c r="BL19" s="48"/>
      <c r="BM19" s="48"/>
      <c r="BN19" s="48"/>
      <c r="BO19" s="48"/>
      <c r="BP19" s="48"/>
      <c r="BQ19" s="48"/>
      <c r="BR19" s="48"/>
      <c r="BS19" s="48"/>
    </row>
    <row r="20" spans="1:71" s="12" customFormat="1" ht="31.5" customHeight="1">
      <c r="A20" s="717"/>
      <c r="B20" s="689"/>
      <c r="C20" s="690"/>
      <c r="D20" s="679" t="s">
        <v>181</v>
      </c>
      <c r="E20" s="680"/>
      <c r="F20" s="680"/>
      <c r="G20" s="680"/>
      <c r="H20" s="680"/>
      <c r="I20" s="680"/>
      <c r="J20" s="680"/>
      <c r="K20" s="302"/>
      <c r="L20" s="55"/>
      <c r="M20" s="55"/>
      <c r="N20" s="56"/>
      <c r="O20" s="49"/>
      <c r="P20" s="39"/>
      <c r="Q20" s="39"/>
      <c r="R20" s="39"/>
      <c r="S20" s="39"/>
      <c r="T20" s="39"/>
      <c r="U20" s="39"/>
      <c r="V20" s="39"/>
      <c r="W20" s="39"/>
      <c r="X20" s="39"/>
      <c r="Y20" s="39"/>
      <c r="Z20" s="3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8"/>
      <c r="BD20" s="48"/>
      <c r="BE20" s="48"/>
      <c r="BF20" s="48"/>
      <c r="BG20" s="48"/>
      <c r="BH20" s="48"/>
      <c r="BI20" s="48"/>
      <c r="BJ20" s="48"/>
      <c r="BK20" s="48"/>
      <c r="BL20" s="48"/>
      <c r="BM20" s="48"/>
      <c r="BN20" s="48"/>
      <c r="BO20" s="48"/>
      <c r="BP20" s="48"/>
      <c r="BQ20" s="48"/>
      <c r="BR20" s="48"/>
      <c r="BS20" s="48"/>
    </row>
    <row r="21" spans="1:71" s="12" customFormat="1" ht="30.75" customHeight="1">
      <c r="A21" s="717"/>
      <c r="B21" s="689"/>
      <c r="C21" s="690"/>
      <c r="D21" s="679" t="s">
        <v>183</v>
      </c>
      <c r="E21" s="680"/>
      <c r="F21" s="680"/>
      <c r="G21" s="680"/>
      <c r="H21" s="680"/>
      <c r="I21" s="680"/>
      <c r="J21" s="680"/>
      <c r="K21" s="302"/>
      <c r="L21" s="55"/>
      <c r="M21" s="55"/>
      <c r="N21" s="56"/>
      <c r="O21" s="49"/>
      <c r="P21" s="39"/>
      <c r="Q21" s="39"/>
      <c r="R21" s="39"/>
      <c r="S21" s="39"/>
      <c r="T21" s="39"/>
      <c r="U21" s="39"/>
      <c r="V21" s="39"/>
      <c r="W21" s="39"/>
      <c r="X21" s="39"/>
      <c r="Y21" s="39"/>
      <c r="Z21" s="3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8"/>
      <c r="BD21" s="48"/>
      <c r="BE21" s="48"/>
      <c r="BF21" s="48"/>
      <c r="BG21" s="48"/>
      <c r="BH21" s="48"/>
      <c r="BI21" s="48"/>
      <c r="BJ21" s="48"/>
      <c r="BK21" s="48"/>
      <c r="BL21" s="48"/>
      <c r="BM21" s="48"/>
      <c r="BN21" s="48"/>
      <c r="BO21" s="48"/>
      <c r="BP21" s="48"/>
      <c r="BQ21" s="48"/>
      <c r="BR21" s="48"/>
      <c r="BS21" s="48"/>
    </row>
    <row r="22" spans="1:71" s="12" customFormat="1" ht="23.25" customHeight="1">
      <c r="A22" s="717"/>
      <c r="B22" s="689"/>
      <c r="C22" s="690"/>
      <c r="D22" s="679" t="s">
        <v>184</v>
      </c>
      <c r="E22" s="680"/>
      <c r="F22" s="680"/>
      <c r="G22" s="680"/>
      <c r="H22" s="680"/>
      <c r="I22" s="680"/>
      <c r="J22" s="680"/>
      <c r="K22" s="302"/>
      <c r="L22" s="55"/>
      <c r="M22" s="55"/>
      <c r="N22" s="56"/>
      <c r="O22" s="49"/>
      <c r="P22" s="39"/>
      <c r="Q22" s="39"/>
      <c r="R22" s="39"/>
      <c r="S22" s="39"/>
      <c r="T22" s="39"/>
      <c r="U22" s="39"/>
      <c r="V22" s="39"/>
      <c r="W22" s="39"/>
      <c r="X22" s="39"/>
      <c r="Y22" s="39"/>
      <c r="Z22" s="3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8"/>
      <c r="BD22" s="48"/>
      <c r="BE22" s="48"/>
      <c r="BF22" s="48"/>
      <c r="BG22" s="48"/>
      <c r="BH22" s="48"/>
      <c r="BI22" s="48"/>
      <c r="BJ22" s="48"/>
      <c r="BK22" s="48"/>
      <c r="BL22" s="48"/>
      <c r="BM22" s="48"/>
      <c r="BN22" s="48"/>
      <c r="BO22" s="48"/>
      <c r="BP22" s="48"/>
      <c r="BQ22" s="48"/>
      <c r="BR22" s="48"/>
      <c r="BS22" s="48"/>
    </row>
    <row r="23" spans="1:71" s="12" customFormat="1" ht="27" customHeight="1">
      <c r="A23" s="717"/>
      <c r="B23" s="689"/>
      <c r="C23" s="690"/>
      <c r="D23" s="679" t="s">
        <v>185</v>
      </c>
      <c r="E23" s="680"/>
      <c r="F23" s="680"/>
      <c r="G23" s="680"/>
      <c r="H23" s="680"/>
      <c r="I23" s="680"/>
      <c r="J23" s="680"/>
      <c r="K23" s="302"/>
      <c r="L23" s="55"/>
      <c r="M23" s="55"/>
      <c r="N23" s="56"/>
      <c r="O23" s="49"/>
      <c r="P23" s="39"/>
      <c r="Q23" s="39"/>
      <c r="R23" s="39"/>
      <c r="S23" s="39"/>
      <c r="T23" s="39"/>
      <c r="U23" s="39"/>
      <c r="V23" s="39"/>
      <c r="W23" s="39"/>
      <c r="X23" s="39"/>
      <c r="Y23" s="39"/>
      <c r="Z23" s="3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8"/>
      <c r="BD23" s="48"/>
      <c r="BE23" s="48"/>
      <c r="BF23" s="48"/>
      <c r="BG23" s="48"/>
      <c r="BH23" s="48"/>
      <c r="BI23" s="48"/>
      <c r="BJ23" s="48"/>
      <c r="BK23" s="48"/>
      <c r="BL23" s="48"/>
      <c r="BM23" s="48"/>
      <c r="BN23" s="48"/>
      <c r="BO23" s="48"/>
      <c r="BP23" s="48"/>
      <c r="BQ23" s="48"/>
      <c r="BR23" s="48"/>
      <c r="BS23" s="48"/>
    </row>
    <row r="24" spans="1:71" s="12" customFormat="1" ht="32.25" customHeight="1">
      <c r="A24" s="717"/>
      <c r="B24" s="689"/>
      <c r="C24" s="690"/>
      <c r="D24" s="679" t="s">
        <v>186</v>
      </c>
      <c r="E24" s="680"/>
      <c r="F24" s="680"/>
      <c r="G24" s="680"/>
      <c r="H24" s="680"/>
      <c r="I24" s="680"/>
      <c r="J24" s="680"/>
      <c r="K24" s="302"/>
      <c r="L24" s="55"/>
      <c r="M24" s="55"/>
      <c r="N24" s="56"/>
      <c r="O24" s="49"/>
      <c r="P24" s="39"/>
      <c r="Q24" s="39"/>
      <c r="R24" s="39"/>
      <c r="S24" s="39"/>
      <c r="T24" s="39"/>
      <c r="U24" s="39"/>
      <c r="V24" s="39"/>
      <c r="W24" s="39"/>
      <c r="X24" s="39"/>
      <c r="Y24" s="39"/>
      <c r="Z24" s="3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8"/>
      <c r="BD24" s="48"/>
      <c r="BE24" s="48"/>
      <c r="BF24" s="48"/>
      <c r="BG24" s="48"/>
      <c r="BH24" s="48"/>
      <c r="BI24" s="48"/>
      <c r="BJ24" s="48"/>
      <c r="BK24" s="48"/>
      <c r="BL24" s="48"/>
      <c r="BM24" s="48"/>
      <c r="BN24" s="48"/>
      <c r="BO24" s="48"/>
      <c r="BP24" s="48"/>
      <c r="BQ24" s="48"/>
      <c r="BR24" s="48"/>
      <c r="BS24" s="48"/>
    </row>
    <row r="25" spans="1:71" s="12" customFormat="1" ht="24.75" customHeight="1">
      <c r="A25" s="717"/>
      <c r="B25" s="689"/>
      <c r="C25" s="690"/>
      <c r="D25" s="679" t="s">
        <v>187</v>
      </c>
      <c r="E25" s="680"/>
      <c r="F25" s="680"/>
      <c r="G25" s="680"/>
      <c r="H25" s="680"/>
      <c r="I25" s="680"/>
      <c r="J25" s="680"/>
      <c r="K25" s="302"/>
      <c r="L25" s="55"/>
      <c r="M25" s="55"/>
      <c r="N25" s="56"/>
      <c r="O25" s="49"/>
      <c r="P25" s="39"/>
      <c r="Q25" s="39"/>
      <c r="R25" s="39"/>
      <c r="S25" s="39"/>
      <c r="T25" s="39"/>
      <c r="U25" s="39"/>
      <c r="V25" s="39"/>
      <c r="W25" s="39"/>
      <c r="X25" s="39"/>
      <c r="Y25" s="39"/>
      <c r="Z25" s="3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8"/>
      <c r="BD25" s="48"/>
      <c r="BE25" s="48"/>
      <c r="BF25" s="48"/>
      <c r="BG25" s="48"/>
      <c r="BH25" s="48"/>
      <c r="BI25" s="48"/>
      <c r="BJ25" s="48"/>
      <c r="BK25" s="48"/>
      <c r="BL25" s="48"/>
      <c r="BM25" s="48"/>
      <c r="BN25" s="48"/>
      <c r="BO25" s="48"/>
      <c r="BP25" s="48"/>
      <c r="BQ25" s="48"/>
      <c r="BR25" s="48"/>
      <c r="BS25" s="48"/>
    </row>
    <row r="26" spans="1:71" s="12" customFormat="1" ht="27" customHeight="1">
      <c r="A26" s="717"/>
      <c r="B26" s="689"/>
      <c r="C26" s="690"/>
      <c r="D26" s="669" t="s">
        <v>188</v>
      </c>
      <c r="E26" s="670"/>
      <c r="F26" s="670"/>
      <c r="G26" s="670"/>
      <c r="H26" s="670"/>
      <c r="I26" s="670"/>
      <c r="J26" s="670"/>
      <c r="K26" s="302"/>
      <c r="L26" s="55"/>
      <c r="M26" s="55"/>
      <c r="N26" s="56"/>
      <c r="O26" s="49"/>
      <c r="P26" s="39"/>
      <c r="Q26" s="39"/>
      <c r="R26" s="39"/>
      <c r="S26" s="39"/>
      <c r="T26" s="39"/>
      <c r="U26" s="39"/>
      <c r="V26" s="39"/>
      <c r="W26" s="39"/>
      <c r="X26" s="39"/>
      <c r="Y26" s="39"/>
      <c r="Z26" s="3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8"/>
      <c r="BD26" s="48"/>
      <c r="BE26" s="48"/>
      <c r="BF26" s="48"/>
      <c r="BG26" s="48"/>
      <c r="BH26" s="48"/>
      <c r="BI26" s="48"/>
      <c r="BJ26" s="48"/>
      <c r="BK26" s="48"/>
      <c r="BL26" s="48"/>
      <c r="BM26" s="48"/>
      <c r="BN26" s="48"/>
      <c r="BO26" s="48"/>
      <c r="BP26" s="48"/>
      <c r="BQ26" s="48"/>
      <c r="BR26" s="48"/>
      <c r="BS26" s="48"/>
    </row>
    <row r="27" spans="1:71" s="12" customFormat="1" ht="34.5" customHeight="1">
      <c r="A27" s="717"/>
      <c r="B27" s="689"/>
      <c r="C27" s="690"/>
      <c r="D27" s="677" t="s">
        <v>630</v>
      </c>
      <c r="E27" s="678"/>
      <c r="F27" s="678"/>
      <c r="G27" s="678"/>
      <c r="H27" s="678"/>
      <c r="I27" s="678"/>
      <c r="J27" s="678"/>
      <c r="K27" s="302"/>
      <c r="L27" s="55"/>
      <c r="M27" s="55"/>
      <c r="N27" s="56"/>
      <c r="O27" s="49"/>
      <c r="P27" s="39"/>
      <c r="Q27" s="39"/>
      <c r="R27" s="39"/>
      <c r="S27" s="39"/>
      <c r="T27" s="39"/>
      <c r="U27" s="39"/>
      <c r="V27" s="39"/>
      <c r="W27" s="39"/>
      <c r="X27" s="39"/>
      <c r="Y27" s="39"/>
      <c r="Z27" s="3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8"/>
      <c r="BD27" s="48"/>
      <c r="BE27" s="48"/>
      <c r="BF27" s="48"/>
      <c r="BG27" s="48"/>
      <c r="BH27" s="48"/>
      <c r="BI27" s="48"/>
      <c r="BJ27" s="48"/>
      <c r="BK27" s="48"/>
      <c r="BL27" s="48"/>
      <c r="BM27" s="48"/>
      <c r="BN27" s="48"/>
      <c r="BO27" s="48"/>
      <c r="BP27" s="48"/>
      <c r="BQ27" s="48"/>
      <c r="BR27" s="48"/>
      <c r="BS27" s="48"/>
    </row>
    <row r="28" spans="1:71" s="12" customFormat="1" ht="79.5" customHeight="1">
      <c r="A28" s="717"/>
      <c r="B28" s="689"/>
      <c r="C28" s="690"/>
      <c r="D28" s="669" t="s">
        <v>189</v>
      </c>
      <c r="E28" s="670"/>
      <c r="F28" s="670"/>
      <c r="G28" s="670"/>
      <c r="H28" s="670"/>
      <c r="I28" s="670"/>
      <c r="J28" s="670"/>
      <c r="K28" s="302"/>
      <c r="L28" s="55"/>
      <c r="M28" s="55"/>
      <c r="N28" s="56"/>
      <c r="O28" s="49"/>
      <c r="P28" s="39"/>
      <c r="Q28" s="39"/>
      <c r="R28" s="39"/>
      <c r="S28" s="39"/>
      <c r="T28" s="39"/>
      <c r="U28" s="39"/>
      <c r="V28" s="39"/>
      <c r="W28" s="39"/>
      <c r="X28" s="39"/>
      <c r="Y28" s="39"/>
      <c r="Z28" s="3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8"/>
      <c r="BD28" s="48"/>
      <c r="BE28" s="48"/>
      <c r="BF28" s="48"/>
      <c r="BG28" s="48"/>
      <c r="BH28" s="48"/>
      <c r="BI28" s="48"/>
      <c r="BJ28" s="48"/>
      <c r="BK28" s="48"/>
      <c r="BL28" s="48"/>
      <c r="BM28" s="48"/>
      <c r="BN28" s="48"/>
      <c r="BO28" s="48"/>
      <c r="BP28" s="48"/>
      <c r="BQ28" s="48"/>
      <c r="BR28" s="48"/>
      <c r="BS28" s="48"/>
    </row>
    <row r="29" spans="1:71" s="12" customFormat="1" ht="35.25" customHeight="1">
      <c r="A29" s="717"/>
      <c r="B29" s="689"/>
      <c r="C29" s="690"/>
      <c r="D29" s="677" t="s">
        <v>634</v>
      </c>
      <c r="E29" s="678"/>
      <c r="F29" s="678"/>
      <c r="G29" s="678"/>
      <c r="H29" s="678"/>
      <c r="I29" s="678"/>
      <c r="J29" s="678"/>
      <c r="K29" s="302"/>
      <c r="L29" s="55"/>
      <c r="M29" s="55"/>
      <c r="N29" s="56"/>
      <c r="O29" s="49"/>
      <c r="P29" s="39"/>
      <c r="Q29" s="39"/>
      <c r="R29" s="39"/>
      <c r="S29" s="39"/>
      <c r="T29" s="39"/>
      <c r="U29" s="39"/>
      <c r="V29" s="39"/>
      <c r="W29" s="39"/>
      <c r="X29" s="39"/>
      <c r="Y29" s="39"/>
      <c r="Z29" s="3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8"/>
      <c r="BD29" s="48"/>
      <c r="BE29" s="48"/>
      <c r="BF29" s="48"/>
      <c r="BG29" s="48"/>
      <c r="BH29" s="48"/>
      <c r="BI29" s="48"/>
      <c r="BJ29" s="48"/>
      <c r="BK29" s="48"/>
      <c r="BL29" s="48"/>
      <c r="BM29" s="48"/>
      <c r="BN29" s="48"/>
      <c r="BO29" s="48"/>
      <c r="BP29" s="48"/>
      <c r="BQ29" s="48"/>
      <c r="BR29" s="48"/>
      <c r="BS29" s="48"/>
    </row>
    <row r="30" spans="1:71" s="12" customFormat="1" ht="65.25" customHeight="1">
      <c r="A30" s="717"/>
      <c r="B30" s="689"/>
      <c r="C30" s="690"/>
      <c r="D30" s="669" t="s">
        <v>233</v>
      </c>
      <c r="E30" s="670"/>
      <c r="F30" s="670"/>
      <c r="G30" s="670"/>
      <c r="H30" s="670"/>
      <c r="I30" s="670"/>
      <c r="J30" s="670"/>
      <c r="K30" s="302"/>
      <c r="L30" s="55"/>
      <c r="M30" s="55"/>
      <c r="N30" s="56"/>
      <c r="O30" s="49"/>
      <c r="P30" s="39"/>
      <c r="Q30" s="39"/>
      <c r="R30" s="39"/>
      <c r="S30" s="39"/>
      <c r="T30" s="39"/>
      <c r="U30" s="39"/>
      <c r="V30" s="39"/>
      <c r="W30" s="39"/>
      <c r="X30" s="39"/>
      <c r="Y30" s="39"/>
      <c r="Z30" s="3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8"/>
      <c r="BD30" s="48"/>
      <c r="BE30" s="48"/>
      <c r="BF30" s="48"/>
      <c r="BG30" s="48"/>
      <c r="BH30" s="48"/>
      <c r="BI30" s="48"/>
      <c r="BJ30" s="48"/>
      <c r="BK30" s="48"/>
      <c r="BL30" s="48"/>
      <c r="BM30" s="48"/>
      <c r="BN30" s="48"/>
      <c r="BO30" s="48"/>
      <c r="BP30" s="48"/>
      <c r="BQ30" s="48"/>
      <c r="BR30" s="48"/>
      <c r="BS30" s="48"/>
    </row>
    <row r="31" spans="1:71" s="12" customFormat="1" ht="91.5" customHeight="1">
      <c r="A31" s="717"/>
      <c r="B31" s="689"/>
      <c r="C31" s="690"/>
      <c r="D31" s="669" t="s">
        <v>190</v>
      </c>
      <c r="E31" s="670"/>
      <c r="F31" s="670"/>
      <c r="G31" s="670"/>
      <c r="H31" s="670"/>
      <c r="I31" s="670"/>
      <c r="J31" s="670"/>
      <c r="K31" s="302"/>
      <c r="L31" s="55"/>
      <c r="M31" s="55"/>
      <c r="N31" s="56"/>
      <c r="O31" s="49"/>
      <c r="P31" s="39"/>
      <c r="Q31" s="39"/>
      <c r="R31" s="39"/>
      <c r="S31" s="39"/>
      <c r="T31" s="39"/>
      <c r="U31" s="39"/>
      <c r="V31" s="39"/>
      <c r="W31" s="39"/>
      <c r="X31" s="39"/>
      <c r="Y31" s="39"/>
      <c r="Z31" s="39"/>
      <c r="AA31" s="49"/>
      <c r="AB31" s="49"/>
      <c r="AC31" s="761"/>
      <c r="AD31" s="761"/>
      <c r="AE31" s="761"/>
      <c r="AF31" s="761"/>
      <c r="AG31" s="761"/>
      <c r="AH31" s="761"/>
      <c r="AI31" s="761"/>
      <c r="AJ31" s="49"/>
      <c r="AK31" s="49"/>
      <c r="AL31" s="49"/>
      <c r="AM31" s="49"/>
      <c r="AN31" s="49"/>
      <c r="AO31" s="49"/>
      <c r="AP31" s="49"/>
      <c r="AQ31" s="49"/>
      <c r="AR31" s="49"/>
      <c r="AS31" s="49"/>
      <c r="AT31" s="49"/>
      <c r="AU31" s="49"/>
      <c r="AV31" s="49"/>
      <c r="AW31" s="49"/>
      <c r="AX31" s="49"/>
      <c r="AY31" s="49"/>
      <c r="AZ31" s="49"/>
      <c r="BA31" s="49"/>
      <c r="BB31" s="49"/>
      <c r="BC31" s="48"/>
      <c r="BD31" s="48"/>
      <c r="BE31" s="48"/>
      <c r="BF31" s="48"/>
      <c r="BG31" s="48"/>
      <c r="BH31" s="48"/>
      <c r="BI31" s="48"/>
      <c r="BJ31" s="48"/>
      <c r="BK31" s="48"/>
      <c r="BL31" s="48"/>
      <c r="BM31" s="48"/>
      <c r="BN31" s="48"/>
      <c r="BO31" s="48"/>
      <c r="BP31" s="48"/>
      <c r="BQ31" s="48"/>
      <c r="BR31" s="48"/>
      <c r="BS31" s="48"/>
    </row>
    <row r="32" spans="1:71" s="12" customFormat="1" ht="110.25" customHeight="1">
      <c r="A32" s="717"/>
      <c r="B32" s="689"/>
      <c r="C32" s="690"/>
      <c r="D32" s="669" t="s">
        <v>191</v>
      </c>
      <c r="E32" s="670"/>
      <c r="F32" s="670"/>
      <c r="G32" s="670"/>
      <c r="H32" s="670"/>
      <c r="I32" s="670"/>
      <c r="J32" s="670"/>
      <c r="K32" s="302"/>
      <c r="L32" s="55"/>
      <c r="M32" s="55"/>
      <c r="N32" s="56"/>
      <c r="O32" s="49"/>
      <c r="P32" s="39"/>
      <c r="Q32" s="39"/>
      <c r="R32" s="39"/>
      <c r="S32" s="39"/>
      <c r="T32" s="39"/>
      <c r="U32" s="39"/>
      <c r="V32" s="39"/>
      <c r="W32" s="39"/>
      <c r="X32" s="39"/>
      <c r="Y32" s="39"/>
      <c r="Z32" s="3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8"/>
      <c r="BD32" s="48"/>
      <c r="BE32" s="48"/>
      <c r="BF32" s="48"/>
      <c r="BG32" s="48"/>
      <c r="BH32" s="48"/>
      <c r="BI32" s="48"/>
      <c r="BJ32" s="48"/>
      <c r="BK32" s="48"/>
      <c r="BL32" s="48"/>
      <c r="BM32" s="48"/>
      <c r="BN32" s="48"/>
      <c r="BO32" s="48"/>
      <c r="BP32" s="48"/>
      <c r="BQ32" s="48"/>
      <c r="BR32" s="48"/>
      <c r="BS32" s="48"/>
    </row>
    <row r="33" spans="1:54" s="12" customFormat="1" ht="105.75" customHeight="1">
      <c r="A33" s="717"/>
      <c r="B33" s="689"/>
      <c r="C33" s="690"/>
      <c r="D33" s="669" t="s">
        <v>192</v>
      </c>
      <c r="E33" s="670"/>
      <c r="F33" s="670"/>
      <c r="G33" s="670"/>
      <c r="H33" s="670"/>
      <c r="I33" s="670"/>
      <c r="J33" s="670"/>
      <c r="K33" s="302"/>
      <c r="L33" s="55"/>
      <c r="M33" s="55"/>
      <c r="N33" s="56"/>
      <c r="O33" s="49"/>
      <c r="P33" s="39"/>
      <c r="Q33" s="39"/>
      <c r="R33" s="39"/>
      <c r="S33" s="39"/>
      <c r="T33" s="39"/>
      <c r="U33" s="39"/>
      <c r="V33" s="39"/>
      <c r="W33" s="39"/>
      <c r="X33" s="39"/>
      <c r="Y33" s="39"/>
      <c r="Z33" s="3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33"/>
    </row>
    <row r="34" spans="1:54" s="12" customFormat="1" ht="208.5" customHeight="1">
      <c r="A34" s="718"/>
      <c r="B34" s="691"/>
      <c r="C34" s="692"/>
      <c r="D34" s="669" t="s">
        <v>193</v>
      </c>
      <c r="E34" s="670"/>
      <c r="F34" s="670"/>
      <c r="G34" s="670"/>
      <c r="H34" s="670"/>
      <c r="I34" s="670"/>
      <c r="J34" s="670"/>
      <c r="K34" s="303"/>
      <c r="L34" s="57"/>
      <c r="M34" s="57"/>
      <c r="N34" s="58"/>
      <c r="O34" s="49"/>
      <c r="P34" s="39"/>
      <c r="Q34" s="39"/>
      <c r="R34" s="39"/>
      <c r="S34" s="39"/>
      <c r="T34" s="39"/>
      <c r="U34" s="39"/>
      <c r="V34" s="39"/>
      <c r="W34" s="39"/>
      <c r="X34" s="39"/>
      <c r="Y34" s="39"/>
      <c r="Z34" s="3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33"/>
    </row>
    <row r="35" spans="1:54" s="9" customFormat="1" ht="162.75" customHeight="1">
      <c r="A35" s="719"/>
      <c r="B35" s="65"/>
      <c r="C35" s="719"/>
      <c r="D35" s="26" t="s">
        <v>194</v>
      </c>
      <c r="E35" s="671" t="s">
        <v>635</v>
      </c>
      <c r="F35" s="672"/>
      <c r="G35" s="672"/>
      <c r="H35" s="672"/>
      <c r="I35" s="672"/>
      <c r="J35" s="672"/>
      <c r="K35" s="672"/>
      <c r="L35" s="672"/>
      <c r="M35" s="672"/>
      <c r="N35" s="673"/>
      <c r="O35" s="34"/>
      <c r="P35" s="13"/>
      <c r="Q35" s="13"/>
      <c r="R35" s="13"/>
      <c r="S35" s="13"/>
      <c r="T35" s="13"/>
      <c r="U35" s="13"/>
      <c r="V35" s="13"/>
      <c r="W35" s="13"/>
      <c r="X35" s="13"/>
      <c r="Y35" s="13"/>
      <c r="Z35" s="13"/>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35"/>
    </row>
    <row r="36" spans="1:54" s="9" customFormat="1" ht="114" customHeight="1">
      <c r="A36" s="720"/>
      <c r="B36" s="66"/>
      <c r="C36" s="720"/>
      <c r="D36" s="14" t="s">
        <v>195</v>
      </c>
      <c r="E36" s="674" t="s">
        <v>631</v>
      </c>
      <c r="F36" s="675"/>
      <c r="G36" s="675"/>
      <c r="H36" s="675"/>
      <c r="I36" s="675"/>
      <c r="J36" s="675"/>
      <c r="K36" s="675"/>
      <c r="L36" s="675"/>
      <c r="M36" s="675"/>
      <c r="N36" s="676"/>
      <c r="O36" s="34"/>
      <c r="P36" s="13"/>
      <c r="Q36" s="13"/>
      <c r="R36" s="13"/>
      <c r="S36" s="13"/>
      <c r="T36" s="13"/>
      <c r="U36" s="13"/>
      <c r="V36" s="13"/>
      <c r="W36" s="13"/>
      <c r="X36" s="13"/>
      <c r="Y36" s="13"/>
      <c r="Z36" s="13"/>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35"/>
    </row>
    <row r="37" spans="1:54" s="9" customFormat="1" ht="48" customHeight="1">
      <c r="A37" s="720"/>
      <c r="B37" s="66"/>
      <c r="C37" s="720"/>
      <c r="D37" s="713" t="s">
        <v>632</v>
      </c>
      <c r="E37" s="665" t="s">
        <v>197</v>
      </c>
      <c r="F37" s="666"/>
      <c r="G37" s="666"/>
      <c r="H37" s="667"/>
      <c r="I37" s="755" t="s">
        <v>633</v>
      </c>
      <c r="J37" s="755"/>
      <c r="K37" s="693" t="s">
        <v>208</v>
      </c>
      <c r="L37" s="694"/>
      <c r="M37" s="694"/>
      <c r="N37" s="695"/>
      <c r="O37" s="34"/>
      <c r="P37" s="13"/>
      <c r="Q37" s="13"/>
      <c r="R37" s="13"/>
      <c r="S37" s="13"/>
      <c r="T37" s="13"/>
      <c r="U37" s="13"/>
      <c r="V37" s="13"/>
      <c r="W37" s="13"/>
      <c r="X37" s="13"/>
      <c r="Y37" s="13"/>
      <c r="Z37" s="13"/>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35"/>
    </row>
    <row r="38" spans="1:54" s="9" customFormat="1" ht="48" customHeight="1">
      <c r="A38" s="720"/>
      <c r="B38" s="66"/>
      <c r="C38" s="720"/>
      <c r="D38" s="714"/>
      <c r="E38" s="659" t="s">
        <v>234</v>
      </c>
      <c r="F38" s="660"/>
      <c r="G38" s="660"/>
      <c r="H38" s="661"/>
      <c r="I38" s="756"/>
      <c r="J38" s="756"/>
      <c r="K38" s="684" t="s">
        <v>244</v>
      </c>
      <c r="L38" s="685"/>
      <c r="M38" s="685"/>
      <c r="N38" s="686"/>
      <c r="O38" s="34"/>
      <c r="P38" s="13"/>
      <c r="Q38" s="13"/>
      <c r="R38" s="13"/>
      <c r="S38" s="13"/>
      <c r="T38" s="13"/>
      <c r="U38" s="13"/>
      <c r="V38" s="13"/>
      <c r="W38" s="13"/>
      <c r="X38" s="13"/>
      <c r="Y38" s="13"/>
      <c r="Z38" s="13"/>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35"/>
    </row>
    <row r="39" spans="1:54" s="9" customFormat="1" ht="84" customHeight="1">
      <c r="A39" s="720"/>
      <c r="B39" s="66"/>
      <c r="C39" s="720"/>
      <c r="D39" s="714"/>
      <c r="E39" s="653" t="s">
        <v>236</v>
      </c>
      <c r="F39" s="654"/>
      <c r="G39" s="654"/>
      <c r="H39" s="655"/>
      <c r="I39" s="756"/>
      <c r="J39" s="756"/>
      <c r="K39" s="626" t="s">
        <v>245</v>
      </c>
      <c r="L39" s="627"/>
      <c r="M39" s="627"/>
      <c r="N39" s="628"/>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35"/>
    </row>
    <row r="40" spans="1:54" s="9" customFormat="1" ht="46.5" customHeight="1">
      <c r="A40" s="720"/>
      <c r="B40" s="66"/>
      <c r="C40" s="720"/>
      <c r="D40" s="714"/>
      <c r="E40" s="665" t="s">
        <v>196</v>
      </c>
      <c r="F40" s="666"/>
      <c r="G40" s="666"/>
      <c r="H40" s="667"/>
      <c r="I40" s="756"/>
      <c r="J40" s="756"/>
      <c r="K40" s="626" t="s">
        <v>246</v>
      </c>
      <c r="L40" s="627"/>
      <c r="M40" s="627"/>
      <c r="N40" s="628"/>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35"/>
    </row>
    <row r="41" spans="1:54" s="9" customFormat="1" ht="46.5" customHeight="1">
      <c r="A41" s="720"/>
      <c r="B41" s="66"/>
      <c r="C41" s="720"/>
      <c r="D41" s="714"/>
      <c r="E41" s="758" t="s">
        <v>227</v>
      </c>
      <c r="F41" s="759"/>
      <c r="G41" s="759"/>
      <c r="H41" s="760"/>
      <c r="I41" s="756"/>
      <c r="J41" s="756"/>
      <c r="K41" s="36"/>
      <c r="L41" s="37"/>
      <c r="M41" s="37"/>
      <c r="N41" s="38"/>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35"/>
    </row>
    <row r="42" spans="1:54" s="9" customFormat="1" ht="130.5" customHeight="1">
      <c r="A42" s="720"/>
      <c r="B42" s="66"/>
      <c r="C42" s="720"/>
      <c r="D42" s="714"/>
      <c r="E42" s="653" t="s">
        <v>235</v>
      </c>
      <c r="F42" s="654"/>
      <c r="G42" s="654"/>
      <c r="H42" s="655"/>
      <c r="I42" s="756"/>
      <c r="J42" s="756"/>
      <c r="K42" s="626" t="s">
        <v>646</v>
      </c>
      <c r="L42" s="627"/>
      <c r="M42" s="627"/>
      <c r="N42" s="628"/>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35"/>
    </row>
    <row r="43" spans="1:54" s="9" customFormat="1" ht="75" customHeight="1">
      <c r="A43" s="720"/>
      <c r="B43" s="66"/>
      <c r="C43" s="720"/>
      <c r="D43" s="714"/>
      <c r="E43" s="343"/>
      <c r="F43" s="344"/>
      <c r="G43" s="344"/>
      <c r="H43" s="345"/>
      <c r="I43" s="756"/>
      <c r="J43" s="756"/>
      <c r="K43" s="656" t="s">
        <v>672</v>
      </c>
      <c r="L43" s="657"/>
      <c r="M43" s="657"/>
      <c r="N43" s="658"/>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35"/>
    </row>
    <row r="44" spans="1:54" s="9" customFormat="1" ht="132.75" customHeight="1">
      <c r="A44" s="720"/>
      <c r="B44" s="66"/>
      <c r="C44" s="720"/>
      <c r="D44" s="714"/>
      <c r="E44" s="346"/>
      <c r="F44" s="50"/>
      <c r="G44" s="50"/>
      <c r="H44" s="347"/>
      <c r="I44" s="756"/>
      <c r="J44" s="756"/>
      <c r="K44" s="629" t="s">
        <v>677</v>
      </c>
      <c r="L44" s="630"/>
      <c r="M44" s="630"/>
      <c r="N44" s="631"/>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35"/>
    </row>
    <row r="45" spans="1:54" s="9" customFormat="1" ht="81" customHeight="1">
      <c r="A45" s="720"/>
      <c r="B45" s="66"/>
      <c r="C45" s="720"/>
      <c r="D45" s="714"/>
      <c r="E45" s="704" t="s">
        <v>198</v>
      </c>
      <c r="F45" s="705"/>
      <c r="G45" s="705"/>
      <c r="H45" s="706"/>
      <c r="I45" s="756"/>
      <c r="J45" s="756"/>
      <c r="K45" s="768" t="s">
        <v>169</v>
      </c>
      <c r="L45" s="769"/>
      <c r="M45" s="769"/>
      <c r="N45" s="77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35"/>
    </row>
    <row r="46" spans="1:54" s="9" customFormat="1" ht="81" customHeight="1">
      <c r="A46" s="720"/>
      <c r="B46" s="66"/>
      <c r="C46" s="720"/>
      <c r="D46" s="714"/>
      <c r="E46" s="659" t="s">
        <v>234</v>
      </c>
      <c r="F46" s="660"/>
      <c r="G46" s="660"/>
      <c r="H46" s="661"/>
      <c r="I46" s="756"/>
      <c r="J46" s="756"/>
      <c r="K46" s="626" t="s">
        <v>227</v>
      </c>
      <c r="L46" s="627"/>
      <c r="M46" s="627"/>
      <c r="N46" s="628"/>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35"/>
    </row>
    <row r="47" spans="1:54" s="9" customFormat="1" ht="102" customHeight="1">
      <c r="A47" s="720"/>
      <c r="B47" s="66"/>
      <c r="C47" s="720"/>
      <c r="D47" s="714"/>
      <c r="E47" s="659" t="s">
        <v>237</v>
      </c>
      <c r="F47" s="660"/>
      <c r="G47" s="660"/>
      <c r="H47" s="661"/>
      <c r="I47" s="756"/>
      <c r="J47" s="756"/>
      <c r="K47" s="626" t="s">
        <v>248</v>
      </c>
      <c r="L47" s="627"/>
      <c r="M47" s="627"/>
      <c r="N47" s="628"/>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35"/>
    </row>
    <row r="48" spans="1:54" s="9" customFormat="1" ht="90" customHeight="1">
      <c r="A48" s="720"/>
      <c r="B48" s="66"/>
      <c r="C48" s="720"/>
      <c r="D48" s="714"/>
      <c r="E48" s="659" t="s">
        <v>238</v>
      </c>
      <c r="F48" s="660"/>
      <c r="G48" s="660"/>
      <c r="H48" s="661"/>
      <c r="I48" s="756"/>
      <c r="J48" s="756"/>
      <c r="K48" s="30"/>
      <c r="L48" s="31"/>
      <c r="M48" s="31"/>
      <c r="N48" s="32"/>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row>
    <row r="49" spans="1:54" s="9" customFormat="1" ht="64.5" customHeight="1">
      <c r="A49" s="720"/>
      <c r="B49" s="66"/>
      <c r="C49" s="720"/>
      <c r="D49" s="714"/>
      <c r="E49" s="659"/>
      <c r="F49" s="660"/>
      <c r="G49" s="660"/>
      <c r="H49" s="661"/>
      <c r="I49" s="756"/>
      <c r="J49" s="756"/>
      <c r="K49" s="626" t="s">
        <v>240</v>
      </c>
      <c r="L49" s="627"/>
      <c r="M49" s="627"/>
      <c r="N49" s="628"/>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row>
    <row r="50" spans="1:54" s="9" customFormat="1" ht="72" customHeight="1">
      <c r="A50" s="720"/>
      <c r="B50" s="66"/>
      <c r="C50" s="720"/>
      <c r="D50" s="714"/>
      <c r="E50" s="724"/>
      <c r="F50" s="725"/>
      <c r="G50" s="725"/>
      <c r="H50" s="726"/>
      <c r="I50" s="756"/>
      <c r="J50" s="756"/>
      <c r="K50" s="626" t="s">
        <v>247</v>
      </c>
      <c r="L50" s="627"/>
      <c r="M50" s="627"/>
      <c r="N50" s="628"/>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row>
    <row r="51" spans="1:54" s="9" customFormat="1" ht="72" customHeight="1">
      <c r="A51" s="720"/>
      <c r="B51" s="66"/>
      <c r="C51" s="720"/>
      <c r="D51" s="714"/>
      <c r="E51" s="665" t="s">
        <v>199</v>
      </c>
      <c r="F51" s="666"/>
      <c r="G51" s="666"/>
      <c r="H51" s="667"/>
      <c r="I51" s="756"/>
      <c r="J51" s="756"/>
      <c r="K51" s="656" t="s">
        <v>672</v>
      </c>
      <c r="L51" s="657"/>
      <c r="M51" s="657"/>
      <c r="N51" s="658"/>
    </row>
    <row r="52" spans="1:54" s="9" customFormat="1" ht="47.25" customHeight="1">
      <c r="A52" s="720"/>
      <c r="B52" s="66"/>
      <c r="C52" s="720"/>
      <c r="D52" s="714"/>
      <c r="E52" s="659" t="s">
        <v>639</v>
      </c>
      <c r="F52" s="660"/>
      <c r="G52" s="660"/>
      <c r="H52" s="661"/>
      <c r="I52" s="756"/>
      <c r="J52" s="756"/>
      <c r="K52" s="629" t="s">
        <v>670</v>
      </c>
      <c r="L52" s="630"/>
      <c r="M52" s="630"/>
      <c r="N52" s="631"/>
    </row>
    <row r="53" spans="1:54" s="9" customFormat="1" ht="66" customHeight="1">
      <c r="A53" s="720"/>
      <c r="B53" s="66"/>
      <c r="C53" s="720"/>
      <c r="D53" s="714"/>
      <c r="E53" s="704"/>
      <c r="F53" s="705"/>
      <c r="G53" s="705"/>
      <c r="H53" s="706"/>
      <c r="I53" s="756"/>
      <c r="J53" s="756"/>
      <c r="K53" s="693" t="s">
        <v>103</v>
      </c>
      <c r="L53" s="694"/>
      <c r="M53" s="694"/>
      <c r="N53" s="695"/>
    </row>
    <row r="54" spans="1:54" s="9" customFormat="1" ht="66" customHeight="1">
      <c r="A54" s="720"/>
      <c r="B54" s="263"/>
      <c r="C54" s="720"/>
      <c r="D54" s="714"/>
      <c r="E54" s="257"/>
      <c r="F54" s="258"/>
      <c r="G54" s="258"/>
      <c r="H54" s="259"/>
      <c r="I54" s="756"/>
      <c r="J54" s="756"/>
      <c r="K54" s="656" t="s">
        <v>672</v>
      </c>
      <c r="L54" s="657"/>
      <c r="M54" s="657"/>
      <c r="N54" s="658"/>
    </row>
    <row r="55" spans="1:54" s="9" customFormat="1" ht="163.5" customHeight="1">
      <c r="A55" s="720"/>
      <c r="B55" s="66"/>
      <c r="C55" s="720"/>
      <c r="D55" s="714"/>
      <c r="E55" s="659" t="s">
        <v>235</v>
      </c>
      <c r="F55" s="660"/>
      <c r="G55" s="660"/>
      <c r="H55" s="661"/>
      <c r="I55" s="756"/>
      <c r="J55" s="756"/>
      <c r="K55" s="626" t="s">
        <v>676</v>
      </c>
      <c r="L55" s="627"/>
      <c r="M55" s="627"/>
      <c r="N55" s="628"/>
    </row>
    <row r="56" spans="1:54" s="9" customFormat="1" ht="66" customHeight="1">
      <c r="A56" s="720"/>
      <c r="B56" s="222"/>
      <c r="C56" s="720"/>
      <c r="D56" s="714"/>
      <c r="E56" s="659"/>
      <c r="F56" s="660"/>
      <c r="G56" s="660"/>
      <c r="H56" s="661"/>
      <c r="I56" s="756"/>
      <c r="J56" s="756"/>
      <c r="K56" s="626" t="s">
        <v>227</v>
      </c>
      <c r="L56" s="627"/>
      <c r="M56" s="627"/>
      <c r="N56" s="628"/>
    </row>
    <row r="57" spans="1:54" s="9" customFormat="1" ht="66" customHeight="1">
      <c r="A57" s="720"/>
      <c r="B57" s="66"/>
      <c r="C57" s="720"/>
      <c r="D57" s="714"/>
      <c r="E57" s="704"/>
      <c r="F57" s="705"/>
      <c r="G57" s="705"/>
      <c r="H57" s="706"/>
      <c r="I57" s="756"/>
      <c r="J57" s="756"/>
      <c r="K57" s="626" t="s">
        <v>249</v>
      </c>
      <c r="L57" s="627"/>
      <c r="M57" s="31"/>
      <c r="N57" s="32"/>
    </row>
    <row r="58" spans="1:54" s="9" customFormat="1" ht="54" customHeight="1">
      <c r="A58" s="720"/>
      <c r="B58" s="66"/>
      <c r="C58" s="720"/>
      <c r="D58" s="714"/>
      <c r="E58" s="659"/>
      <c r="F58" s="660"/>
      <c r="G58" s="660"/>
      <c r="H58" s="661"/>
      <c r="I58" s="756"/>
      <c r="J58" s="756"/>
      <c r="K58" s="626" t="s">
        <v>244</v>
      </c>
      <c r="L58" s="627"/>
      <c r="M58" s="627"/>
      <c r="N58" s="628"/>
    </row>
    <row r="59" spans="1:54" s="9" customFormat="1" ht="66" customHeight="1">
      <c r="A59" s="720"/>
      <c r="B59" s="66"/>
      <c r="C59" s="720"/>
      <c r="D59" s="714"/>
      <c r="E59" s="659"/>
      <c r="F59" s="660"/>
      <c r="G59" s="660"/>
      <c r="H59" s="661"/>
      <c r="I59" s="756"/>
      <c r="J59" s="756"/>
      <c r="K59" s="626" t="s">
        <v>245</v>
      </c>
      <c r="L59" s="627"/>
      <c r="M59" s="627"/>
      <c r="N59" s="628"/>
    </row>
    <row r="60" spans="1:54" s="9" customFormat="1" ht="66" customHeight="1">
      <c r="A60" s="720"/>
      <c r="B60" s="66"/>
      <c r="C60" s="720"/>
      <c r="D60" s="714"/>
      <c r="E60" s="16"/>
      <c r="F60" s="15"/>
      <c r="G60" s="15"/>
      <c r="H60" s="18"/>
      <c r="I60" s="756"/>
      <c r="J60" s="756"/>
      <c r="K60" s="626" t="s">
        <v>246</v>
      </c>
      <c r="L60" s="627"/>
      <c r="M60" s="627"/>
      <c r="N60" s="628"/>
    </row>
    <row r="61" spans="1:54" s="9" customFormat="1" ht="66" customHeight="1">
      <c r="A61" s="720"/>
      <c r="B61" s="66"/>
      <c r="C61" s="720"/>
      <c r="D61" s="714"/>
      <c r="E61" s="704" t="s">
        <v>200</v>
      </c>
      <c r="F61" s="705"/>
      <c r="G61" s="705"/>
      <c r="H61" s="706"/>
      <c r="I61" s="756"/>
      <c r="J61" s="756"/>
      <c r="K61" s="626" t="s">
        <v>647</v>
      </c>
      <c r="L61" s="627"/>
      <c r="M61" s="627"/>
      <c r="N61" s="628"/>
    </row>
    <row r="62" spans="1:54" s="9" customFormat="1" ht="93.75" customHeight="1">
      <c r="A62" s="720"/>
      <c r="B62" s="66"/>
      <c r="C62" s="720"/>
      <c r="D62" s="714"/>
      <c r="E62" s="659" t="s">
        <v>640</v>
      </c>
      <c r="F62" s="660"/>
      <c r="G62" s="660"/>
      <c r="H62" s="661"/>
      <c r="I62" s="756"/>
      <c r="J62" s="756"/>
      <c r="K62" s="626" t="s">
        <v>648</v>
      </c>
      <c r="L62" s="627"/>
      <c r="M62" s="627"/>
      <c r="N62" s="628"/>
    </row>
    <row r="63" spans="1:54" s="9" customFormat="1" ht="97.5" customHeight="1">
      <c r="A63" s="720"/>
      <c r="B63" s="66"/>
      <c r="C63" s="720"/>
      <c r="D63" s="714"/>
      <c r="E63" s="659" t="s">
        <v>641</v>
      </c>
      <c r="F63" s="660"/>
      <c r="G63" s="660"/>
      <c r="H63" s="661"/>
      <c r="I63" s="756"/>
      <c r="J63" s="756"/>
      <c r="K63" s="626" t="s">
        <v>250</v>
      </c>
      <c r="L63" s="627"/>
      <c r="M63" s="627"/>
      <c r="N63" s="628"/>
    </row>
    <row r="64" spans="1:54" s="9" customFormat="1" ht="66" customHeight="1">
      <c r="A64" s="720"/>
      <c r="B64" s="66"/>
      <c r="C64" s="720"/>
      <c r="D64" s="714"/>
      <c r="E64" s="659"/>
      <c r="F64" s="660"/>
      <c r="G64" s="660"/>
      <c r="H64" s="661"/>
      <c r="I64" s="756"/>
      <c r="J64" s="756"/>
      <c r="K64" s="626" t="s">
        <v>649</v>
      </c>
      <c r="L64" s="627"/>
      <c r="M64" s="627"/>
      <c r="N64" s="628"/>
    </row>
    <row r="65" spans="1:14" s="9" customFormat="1" ht="63.75" customHeight="1">
      <c r="A65" s="720"/>
      <c r="B65" s="66"/>
      <c r="C65" s="720"/>
      <c r="D65" s="714"/>
      <c r="E65" s="659"/>
      <c r="F65" s="660"/>
      <c r="G65" s="660"/>
      <c r="H65" s="661"/>
      <c r="I65" s="756"/>
      <c r="J65" s="756"/>
      <c r="K65" s="693" t="s">
        <v>170</v>
      </c>
      <c r="L65" s="694"/>
      <c r="M65" s="694"/>
      <c r="N65" s="695"/>
    </row>
    <row r="66" spans="1:14" s="9" customFormat="1" ht="63.75" customHeight="1">
      <c r="A66" s="720"/>
      <c r="B66" s="66"/>
      <c r="C66" s="720"/>
      <c r="D66" s="714"/>
      <c r="E66" s="23"/>
      <c r="F66" s="24"/>
      <c r="G66" s="24"/>
      <c r="H66" s="25"/>
      <c r="I66" s="756"/>
      <c r="J66" s="756"/>
      <c r="K66" s="626" t="s">
        <v>240</v>
      </c>
      <c r="L66" s="627"/>
      <c r="M66" s="627"/>
      <c r="N66" s="628"/>
    </row>
    <row r="67" spans="1:14" s="9" customFormat="1" ht="88.5" customHeight="1">
      <c r="A67" s="720"/>
      <c r="B67" s="66"/>
      <c r="C67" s="720"/>
      <c r="D67" s="714"/>
      <c r="E67" s="659"/>
      <c r="F67" s="660"/>
      <c r="G67" s="660"/>
      <c r="H67" s="661"/>
      <c r="I67" s="756"/>
      <c r="J67" s="756"/>
      <c r="K67" s="626" t="s">
        <v>251</v>
      </c>
      <c r="L67" s="627"/>
      <c r="M67" s="627"/>
      <c r="N67" s="628"/>
    </row>
    <row r="68" spans="1:14" s="9" customFormat="1" ht="63.75" customHeight="1">
      <c r="A68" s="720"/>
      <c r="B68" s="66"/>
      <c r="C68" s="720"/>
      <c r="D68" s="714"/>
      <c r="E68" s="659"/>
      <c r="F68" s="660"/>
      <c r="G68" s="660"/>
      <c r="H68" s="661"/>
      <c r="I68" s="756"/>
      <c r="J68" s="756"/>
      <c r="K68" s="626" t="s">
        <v>217</v>
      </c>
      <c r="L68" s="627"/>
      <c r="M68" s="627"/>
      <c r="N68" s="628"/>
    </row>
    <row r="69" spans="1:14" s="9" customFormat="1" ht="73.5" customHeight="1">
      <c r="A69" s="720"/>
      <c r="B69" s="66"/>
      <c r="C69" s="720"/>
      <c r="D69" s="714"/>
      <c r="E69" s="704"/>
      <c r="F69" s="705"/>
      <c r="G69" s="705"/>
      <c r="H69" s="706"/>
      <c r="I69" s="756"/>
      <c r="J69" s="756"/>
      <c r="K69" s="656" t="s">
        <v>672</v>
      </c>
      <c r="L69" s="657"/>
      <c r="M69" s="657"/>
      <c r="N69" s="658"/>
    </row>
    <row r="70" spans="1:14" s="9" customFormat="1" ht="171" customHeight="1">
      <c r="A70" s="720"/>
      <c r="B70" s="263"/>
      <c r="C70" s="720"/>
      <c r="D70" s="714"/>
      <c r="E70" s="257"/>
      <c r="F70" s="258"/>
      <c r="G70" s="258"/>
      <c r="H70" s="259"/>
      <c r="I70" s="756"/>
      <c r="J70" s="756"/>
      <c r="K70" s="626" t="s">
        <v>674</v>
      </c>
      <c r="L70" s="627"/>
      <c r="M70" s="264"/>
      <c r="N70" s="265"/>
    </row>
    <row r="71" spans="1:14" s="9" customFormat="1" ht="173.25" customHeight="1">
      <c r="A71" s="720"/>
      <c r="B71" s="66"/>
      <c r="C71" s="720"/>
      <c r="D71" s="714"/>
      <c r="E71" s="659"/>
      <c r="F71" s="660"/>
      <c r="G71" s="660"/>
      <c r="H71" s="661"/>
      <c r="I71" s="756"/>
      <c r="J71" s="756"/>
      <c r="K71" s="629" t="s">
        <v>675</v>
      </c>
      <c r="L71" s="630"/>
      <c r="M71" s="51"/>
      <c r="N71" s="40"/>
    </row>
    <row r="72" spans="1:14" s="9" customFormat="1" ht="96" customHeight="1">
      <c r="A72" s="720"/>
      <c r="B72" s="66"/>
      <c r="C72" s="720"/>
      <c r="D72" s="714"/>
      <c r="E72" s="653"/>
      <c r="F72" s="654"/>
      <c r="G72" s="654"/>
      <c r="H72" s="655"/>
      <c r="I72" s="756"/>
      <c r="J72" s="756"/>
      <c r="K72" s="307" t="s">
        <v>215</v>
      </c>
      <c r="L72" s="305"/>
      <c r="M72" s="305"/>
      <c r="N72" s="306"/>
    </row>
    <row r="73" spans="1:14" s="9" customFormat="1" ht="98.25" customHeight="1">
      <c r="A73" s="720"/>
      <c r="B73" s="66"/>
      <c r="C73" s="720"/>
      <c r="D73" s="714"/>
      <c r="E73" s="59"/>
      <c r="F73" s="60"/>
      <c r="G73" s="60"/>
      <c r="H73" s="61"/>
      <c r="I73" s="756"/>
      <c r="J73" s="756"/>
      <c r="K73" s="656" t="s">
        <v>672</v>
      </c>
      <c r="L73" s="657"/>
      <c r="M73" s="29"/>
      <c r="N73" s="28"/>
    </row>
    <row r="74" spans="1:14" s="9" customFormat="1" ht="119.25" customHeight="1">
      <c r="A74" s="720"/>
      <c r="B74" s="66"/>
      <c r="C74" s="720"/>
      <c r="D74" s="714"/>
      <c r="E74" s="762" t="s">
        <v>203</v>
      </c>
      <c r="F74" s="763"/>
      <c r="G74" s="763"/>
      <c r="H74" s="764"/>
      <c r="I74" s="756"/>
      <c r="J74" s="756"/>
      <c r="K74" s="626" t="s">
        <v>671</v>
      </c>
      <c r="L74" s="627"/>
      <c r="M74" s="29"/>
      <c r="N74" s="28"/>
    </row>
    <row r="75" spans="1:14" s="9" customFormat="1" ht="156.75" customHeight="1">
      <c r="A75" s="720"/>
      <c r="B75" s="263"/>
      <c r="C75" s="720"/>
      <c r="D75" s="714"/>
      <c r="E75" s="260"/>
      <c r="F75" s="261"/>
      <c r="G75" s="261"/>
      <c r="H75" s="262"/>
      <c r="I75" s="756"/>
      <c r="J75" s="756"/>
      <c r="K75" s="626" t="s">
        <v>673</v>
      </c>
      <c r="L75" s="627"/>
      <c r="M75" s="29"/>
      <c r="N75" s="28"/>
    </row>
    <row r="76" spans="1:14" s="9" customFormat="1" ht="69.75" customHeight="1">
      <c r="A76" s="720"/>
      <c r="B76" s="66"/>
      <c r="C76" s="720"/>
      <c r="D76" s="714"/>
      <c r="E76" s="62"/>
      <c r="F76" s="63"/>
      <c r="G76" s="63"/>
      <c r="H76" s="64"/>
      <c r="I76" s="756"/>
      <c r="J76" s="756"/>
      <c r="K76" s="629"/>
      <c r="L76" s="630"/>
      <c r="M76" s="308"/>
      <c r="N76" s="309"/>
    </row>
    <row r="77" spans="1:14" s="9" customFormat="1" ht="171" customHeight="1">
      <c r="A77" s="720"/>
      <c r="B77" s="66"/>
      <c r="C77" s="720"/>
      <c r="D77" s="714"/>
      <c r="E77" s="662"/>
      <c r="F77" s="663"/>
      <c r="G77" s="663"/>
      <c r="H77" s="664"/>
      <c r="I77" s="756"/>
      <c r="J77" s="756"/>
      <c r="K77" s="765" t="s">
        <v>636</v>
      </c>
      <c r="L77" s="766"/>
      <c r="M77" s="766"/>
      <c r="N77" s="767"/>
    </row>
    <row r="78" spans="1:14" s="9" customFormat="1" ht="51" customHeight="1">
      <c r="A78" s="720"/>
      <c r="B78" s="66"/>
      <c r="C78" s="720"/>
      <c r="D78" s="714"/>
      <c r="E78" s="665" t="s">
        <v>204</v>
      </c>
      <c r="F78" s="666"/>
      <c r="G78" s="666"/>
      <c r="H78" s="667"/>
      <c r="I78" s="756"/>
      <c r="J78" s="756"/>
      <c r="K78" s="693" t="s">
        <v>210</v>
      </c>
      <c r="L78" s="694"/>
      <c r="M78" s="694"/>
      <c r="N78" s="695"/>
    </row>
    <row r="79" spans="1:14" s="9" customFormat="1" ht="51" customHeight="1">
      <c r="A79" s="720"/>
      <c r="B79" s="66"/>
      <c r="C79" s="720"/>
      <c r="D79" s="714"/>
      <c r="E79" s="626" t="s">
        <v>227</v>
      </c>
      <c r="F79" s="627"/>
      <c r="G79" s="627"/>
      <c r="H79" s="628"/>
      <c r="I79" s="756"/>
      <c r="J79" s="756"/>
      <c r="K79" s="626"/>
      <c r="L79" s="627"/>
      <c r="M79" s="627"/>
      <c r="N79" s="628"/>
    </row>
    <row r="80" spans="1:14" s="9" customFormat="1" ht="81.75" customHeight="1">
      <c r="A80" s="720"/>
      <c r="B80" s="66"/>
      <c r="C80" s="720"/>
      <c r="D80" s="714"/>
      <c r="E80" s="626" t="s">
        <v>235</v>
      </c>
      <c r="F80" s="627"/>
      <c r="G80" s="627"/>
      <c r="H80" s="628"/>
      <c r="I80" s="756"/>
      <c r="J80" s="756"/>
      <c r="K80" s="626" t="s">
        <v>227</v>
      </c>
      <c r="L80" s="627"/>
      <c r="M80" s="627"/>
      <c r="N80" s="628"/>
    </row>
    <row r="81" spans="1:14" s="9" customFormat="1" ht="109.5" customHeight="1">
      <c r="A81" s="720"/>
      <c r="B81" s="66"/>
      <c r="C81" s="720"/>
      <c r="D81" s="714"/>
      <c r="E81" s="704"/>
      <c r="F81" s="705"/>
      <c r="G81" s="705"/>
      <c r="H81" s="706"/>
      <c r="I81" s="756"/>
      <c r="J81" s="756"/>
      <c r="K81" s="626" t="s">
        <v>252</v>
      </c>
      <c r="L81" s="627"/>
      <c r="M81" s="627"/>
      <c r="N81" s="628"/>
    </row>
    <row r="82" spans="1:14" s="9" customFormat="1" ht="42" customHeight="1">
      <c r="A82" s="720"/>
      <c r="B82" s="66"/>
      <c r="C82" s="720"/>
      <c r="D82" s="714"/>
      <c r="E82" s="626"/>
      <c r="F82" s="627"/>
      <c r="G82" s="627"/>
      <c r="H82" s="628"/>
      <c r="I82" s="756"/>
      <c r="J82" s="756"/>
      <c r="K82" s="250" t="s">
        <v>240</v>
      </c>
      <c r="L82" s="251"/>
      <c r="M82" s="251"/>
      <c r="N82" s="252"/>
    </row>
    <row r="83" spans="1:14" s="9" customFormat="1" ht="48" customHeight="1">
      <c r="A83" s="720"/>
      <c r="B83" s="66"/>
      <c r="C83" s="720"/>
      <c r="D83" s="714"/>
      <c r="E83" s="626"/>
      <c r="F83" s="627"/>
      <c r="G83" s="627"/>
      <c r="H83" s="628"/>
      <c r="I83" s="756"/>
      <c r="J83" s="756"/>
      <c r="K83" s="626" t="s">
        <v>247</v>
      </c>
      <c r="L83" s="627"/>
      <c r="M83" s="627"/>
      <c r="N83" s="628"/>
    </row>
    <row r="84" spans="1:14" s="9" customFormat="1" ht="57" customHeight="1">
      <c r="A84" s="720"/>
      <c r="B84" s="66"/>
      <c r="C84" s="720"/>
      <c r="D84" s="714"/>
      <c r="E84" s="665" t="s">
        <v>202</v>
      </c>
      <c r="F84" s="666"/>
      <c r="G84" s="666"/>
      <c r="H84" s="667"/>
      <c r="I84" s="756"/>
      <c r="J84" s="756"/>
      <c r="K84" s="30"/>
      <c r="L84" s="31"/>
      <c r="M84" s="31"/>
      <c r="N84" s="32"/>
    </row>
    <row r="85" spans="1:14" s="9" customFormat="1" ht="57" customHeight="1">
      <c r="A85" s="720"/>
      <c r="B85" s="66"/>
      <c r="C85" s="720"/>
      <c r="D85" s="714"/>
      <c r="E85" s="626" t="s">
        <v>240</v>
      </c>
      <c r="F85" s="627"/>
      <c r="G85" s="627"/>
      <c r="H85" s="628"/>
      <c r="I85" s="756"/>
      <c r="J85" s="756"/>
      <c r="K85" s="626" t="s">
        <v>669</v>
      </c>
      <c r="L85" s="627"/>
      <c r="M85" s="627"/>
      <c r="N85" s="628"/>
    </row>
    <row r="86" spans="1:14" s="9" customFormat="1" ht="57" customHeight="1">
      <c r="A86" s="720"/>
      <c r="B86" s="66"/>
      <c r="C86" s="720"/>
      <c r="D86" s="714"/>
      <c r="E86" s="626" t="s">
        <v>241</v>
      </c>
      <c r="F86" s="627"/>
      <c r="G86" s="627"/>
      <c r="H86" s="628"/>
      <c r="I86" s="756"/>
      <c r="J86" s="756"/>
      <c r="K86" s="626" t="s">
        <v>670</v>
      </c>
      <c r="L86" s="627"/>
      <c r="M86" s="627"/>
      <c r="N86" s="628"/>
    </row>
    <row r="87" spans="1:14" s="9" customFormat="1" ht="57" customHeight="1">
      <c r="A87" s="720"/>
      <c r="B87" s="66"/>
      <c r="C87" s="720"/>
      <c r="D87" s="714"/>
      <c r="E87" s="626" t="s">
        <v>231</v>
      </c>
      <c r="F87" s="627"/>
      <c r="G87" s="627"/>
      <c r="H87" s="628"/>
      <c r="I87" s="756"/>
      <c r="J87" s="756"/>
      <c r="K87" s="30"/>
      <c r="L87" s="31"/>
      <c r="M87" s="31"/>
      <c r="N87" s="32"/>
    </row>
    <row r="88" spans="1:14" s="9" customFormat="1" ht="43.5" customHeight="1">
      <c r="A88" s="720"/>
      <c r="B88" s="66"/>
      <c r="C88" s="720"/>
      <c r="D88" s="714"/>
      <c r="E88" s="626" t="s">
        <v>239</v>
      </c>
      <c r="F88" s="627"/>
      <c r="G88" s="627"/>
      <c r="H88" s="628"/>
      <c r="I88" s="756"/>
      <c r="J88" s="756"/>
      <c r="K88" s="653"/>
      <c r="L88" s="654"/>
      <c r="M88" s="654"/>
      <c r="N88" s="655"/>
    </row>
    <row r="89" spans="1:14" s="9" customFormat="1" ht="83.25" customHeight="1">
      <c r="A89" s="720"/>
      <c r="B89" s="66"/>
      <c r="C89" s="720"/>
      <c r="D89" s="714"/>
      <c r="E89" s="626" t="s">
        <v>642</v>
      </c>
      <c r="F89" s="627"/>
      <c r="G89" s="627"/>
      <c r="H89" s="628"/>
      <c r="I89" s="756"/>
      <c r="J89" s="756"/>
      <c r="K89" s="693" t="s">
        <v>104</v>
      </c>
      <c r="L89" s="694"/>
      <c r="M89" s="694"/>
      <c r="N89" s="695"/>
    </row>
    <row r="90" spans="1:14" s="9" customFormat="1" ht="73.5" customHeight="1">
      <c r="A90" s="720"/>
      <c r="B90" s="66"/>
      <c r="C90" s="720"/>
      <c r="D90" s="714"/>
      <c r="E90" s="704"/>
      <c r="F90" s="705"/>
      <c r="G90" s="705"/>
      <c r="H90" s="706"/>
      <c r="I90" s="756"/>
      <c r="J90" s="756"/>
      <c r="K90" s="626" t="s">
        <v>254</v>
      </c>
      <c r="L90" s="627"/>
      <c r="M90" s="627"/>
      <c r="N90" s="628"/>
    </row>
    <row r="91" spans="1:14" s="9" customFormat="1" ht="93.75" customHeight="1">
      <c r="A91" s="720"/>
      <c r="B91" s="66"/>
      <c r="C91" s="720"/>
      <c r="D91" s="714"/>
      <c r="E91" s="626"/>
      <c r="F91" s="627"/>
      <c r="G91" s="627"/>
      <c r="H91" s="628"/>
      <c r="I91" s="756"/>
      <c r="J91" s="756"/>
      <c r="K91" s="626" t="s">
        <v>249</v>
      </c>
      <c r="L91" s="627"/>
      <c r="M91" s="627"/>
      <c r="N91" s="628"/>
    </row>
    <row r="92" spans="1:14" s="9" customFormat="1" ht="73.5" customHeight="1">
      <c r="A92" s="720"/>
      <c r="B92" s="66"/>
      <c r="C92" s="720"/>
      <c r="D92" s="714"/>
      <c r="E92" s="629"/>
      <c r="F92" s="630"/>
      <c r="G92" s="630"/>
      <c r="H92" s="631"/>
      <c r="I92" s="756"/>
      <c r="J92" s="756"/>
      <c r="K92" s="626" t="s">
        <v>231</v>
      </c>
      <c r="L92" s="627"/>
      <c r="M92" s="627"/>
      <c r="N92" s="628"/>
    </row>
    <row r="93" spans="1:14" s="9" customFormat="1" ht="58.5" customHeight="1">
      <c r="A93" s="720"/>
      <c r="B93" s="66"/>
      <c r="C93" s="720"/>
      <c r="D93" s="714"/>
      <c r="E93" s="665" t="s">
        <v>201</v>
      </c>
      <c r="F93" s="666"/>
      <c r="G93" s="666"/>
      <c r="H93" s="667"/>
      <c r="I93" s="756"/>
      <c r="J93" s="756"/>
      <c r="K93" s="626" t="s">
        <v>650</v>
      </c>
      <c r="L93" s="627"/>
      <c r="M93" s="627"/>
      <c r="N93" s="628"/>
    </row>
    <row r="94" spans="1:14" s="9" customFormat="1" ht="58.5" customHeight="1">
      <c r="A94" s="720"/>
      <c r="B94" s="66"/>
      <c r="C94" s="720"/>
      <c r="D94" s="714"/>
      <c r="E94" s="626" t="s">
        <v>231</v>
      </c>
      <c r="F94" s="627"/>
      <c r="G94" s="627"/>
      <c r="H94" s="628"/>
      <c r="I94" s="756"/>
      <c r="J94" s="756"/>
      <c r="K94" s="626" t="s">
        <v>253</v>
      </c>
      <c r="L94" s="627"/>
      <c r="M94" s="627"/>
      <c r="N94" s="628"/>
    </row>
    <row r="95" spans="1:14" s="9" customFormat="1" ht="69.75" customHeight="1">
      <c r="A95" s="720"/>
      <c r="B95" s="66"/>
      <c r="C95" s="720"/>
      <c r="D95" s="714"/>
      <c r="E95" s="626" t="s">
        <v>242</v>
      </c>
      <c r="F95" s="627"/>
      <c r="G95" s="627"/>
      <c r="H95" s="628"/>
      <c r="I95" s="756"/>
      <c r="J95" s="756"/>
      <c r="K95" s="752" t="s">
        <v>211</v>
      </c>
      <c r="L95" s="753"/>
      <c r="M95" s="753"/>
      <c r="N95" s="754"/>
    </row>
    <row r="96" spans="1:14" s="9" customFormat="1" ht="86.25" customHeight="1">
      <c r="A96" s="720"/>
      <c r="B96" s="66"/>
      <c r="C96" s="720"/>
      <c r="D96" s="714"/>
      <c r="E96" s="704"/>
      <c r="F96" s="705"/>
      <c r="G96" s="705"/>
      <c r="H96" s="706"/>
      <c r="I96" s="756"/>
      <c r="J96" s="756"/>
      <c r="K96" s="626" t="s">
        <v>255</v>
      </c>
      <c r="L96" s="627"/>
      <c r="M96" s="627"/>
      <c r="N96" s="628"/>
    </row>
    <row r="97" spans="1:14" s="9" customFormat="1" ht="38.25" customHeight="1">
      <c r="A97" s="720"/>
      <c r="B97" s="66"/>
      <c r="C97" s="720"/>
      <c r="D97" s="714"/>
      <c r="E97" s="626"/>
      <c r="F97" s="627"/>
      <c r="G97" s="627"/>
      <c r="H97" s="628"/>
      <c r="I97" s="756"/>
      <c r="J97" s="756"/>
      <c r="K97" s="626" t="s">
        <v>218</v>
      </c>
      <c r="L97" s="627"/>
      <c r="M97" s="627"/>
      <c r="N97" s="628"/>
    </row>
    <row r="98" spans="1:14" s="9" customFormat="1" ht="82.5" customHeight="1">
      <c r="A98" s="720"/>
      <c r="B98" s="66"/>
      <c r="C98" s="720"/>
      <c r="D98" s="714"/>
      <c r="E98" s="704"/>
      <c r="F98" s="705"/>
      <c r="G98" s="705"/>
      <c r="H98" s="706"/>
      <c r="I98" s="756"/>
      <c r="J98" s="756"/>
      <c r="K98" s="626" t="s">
        <v>219</v>
      </c>
      <c r="L98" s="627"/>
      <c r="M98" s="627"/>
      <c r="N98" s="628"/>
    </row>
    <row r="99" spans="1:14" s="9" customFormat="1" ht="37.5" customHeight="1">
      <c r="A99" s="720"/>
      <c r="B99" s="66"/>
      <c r="C99" s="720"/>
      <c r="D99" s="714"/>
      <c r="E99" s="626"/>
      <c r="F99" s="627"/>
      <c r="G99" s="627"/>
      <c r="H99" s="628"/>
      <c r="I99" s="756"/>
      <c r="J99" s="756"/>
      <c r="K99" s="656" t="s">
        <v>668</v>
      </c>
      <c r="L99" s="657"/>
      <c r="M99" s="657"/>
      <c r="N99" s="658"/>
    </row>
    <row r="100" spans="1:14" s="9" customFormat="1" ht="37.5" customHeight="1">
      <c r="A100" s="720"/>
      <c r="B100" s="66"/>
      <c r="C100" s="720"/>
      <c r="D100" s="714"/>
      <c r="E100" s="626"/>
      <c r="F100" s="627"/>
      <c r="G100" s="627"/>
      <c r="H100" s="628"/>
      <c r="I100" s="756"/>
      <c r="J100" s="756"/>
      <c r="K100" s="656" t="s">
        <v>667</v>
      </c>
      <c r="L100" s="657"/>
      <c r="M100" s="657"/>
      <c r="N100" s="658"/>
    </row>
    <row r="101" spans="1:14" s="9" customFormat="1" ht="37.5" customHeight="1">
      <c r="A101" s="720"/>
      <c r="B101" s="66"/>
      <c r="C101" s="720"/>
      <c r="D101" s="714"/>
      <c r="E101" s="626"/>
      <c r="F101" s="627"/>
      <c r="G101" s="627"/>
      <c r="H101" s="628"/>
      <c r="I101" s="756"/>
      <c r="J101" s="756"/>
      <c r="K101" s="626"/>
      <c r="L101" s="627"/>
      <c r="M101" s="251"/>
      <c r="N101" s="252"/>
    </row>
    <row r="102" spans="1:14" s="9" customFormat="1" ht="37.5" customHeight="1">
      <c r="A102" s="720"/>
      <c r="B102" s="66"/>
      <c r="C102" s="720"/>
      <c r="D102" s="714"/>
      <c r="E102" s="23"/>
      <c r="F102" s="24"/>
      <c r="G102" s="24"/>
      <c r="H102" s="25"/>
      <c r="I102" s="756"/>
      <c r="J102" s="756"/>
      <c r="K102" s="304"/>
      <c r="L102" s="51"/>
      <c r="M102" s="51"/>
      <c r="N102" s="40"/>
    </row>
    <row r="103" spans="1:14" s="9" customFormat="1" ht="41.25" customHeight="1">
      <c r="A103" s="720"/>
      <c r="B103" s="66"/>
      <c r="C103" s="720"/>
      <c r="D103" s="714"/>
      <c r="E103" s="665" t="s">
        <v>205</v>
      </c>
      <c r="F103" s="666"/>
      <c r="G103" s="666"/>
      <c r="H103" s="667"/>
      <c r="I103" s="756"/>
      <c r="J103" s="756"/>
      <c r="K103" s="749" t="s">
        <v>105</v>
      </c>
      <c r="L103" s="750"/>
      <c r="M103" s="750"/>
      <c r="N103" s="751"/>
    </row>
    <row r="104" spans="1:14" s="9" customFormat="1" ht="41.25" customHeight="1">
      <c r="A104" s="720"/>
      <c r="B104" s="66"/>
      <c r="C104" s="720"/>
      <c r="D104" s="714"/>
      <c r="E104" s="626" t="s">
        <v>240</v>
      </c>
      <c r="F104" s="627"/>
      <c r="G104" s="627"/>
      <c r="H104" s="628"/>
      <c r="I104" s="756"/>
      <c r="J104" s="756"/>
      <c r="K104" s="626" t="s">
        <v>651</v>
      </c>
      <c r="L104" s="627"/>
      <c r="M104" s="627"/>
      <c r="N104" s="628"/>
    </row>
    <row r="105" spans="1:14" s="9" customFormat="1" ht="41.25" customHeight="1">
      <c r="A105" s="720"/>
      <c r="B105" s="66"/>
      <c r="C105" s="720"/>
      <c r="D105" s="714"/>
      <c r="E105" s="626" t="s">
        <v>643</v>
      </c>
      <c r="F105" s="627"/>
      <c r="G105" s="627"/>
      <c r="H105" s="628"/>
      <c r="I105" s="756"/>
      <c r="J105" s="756"/>
      <c r="K105" s="30"/>
      <c r="L105" s="31"/>
      <c r="M105" s="251"/>
      <c r="N105" s="252"/>
    </row>
    <row r="106" spans="1:14" s="9" customFormat="1" ht="70.5" customHeight="1">
      <c r="A106" s="720"/>
      <c r="B106" s="66"/>
      <c r="C106" s="720"/>
      <c r="D106" s="714"/>
      <c r="E106" s="626" t="s">
        <v>644</v>
      </c>
      <c r="F106" s="627"/>
      <c r="G106" s="627"/>
      <c r="H106" s="628"/>
      <c r="I106" s="756"/>
      <c r="J106" s="756"/>
      <c r="K106" s="626" t="s">
        <v>247</v>
      </c>
      <c r="L106" s="627"/>
      <c r="M106" s="31"/>
      <c r="N106" s="32"/>
    </row>
    <row r="107" spans="1:14" s="9" customFormat="1" ht="70.5" customHeight="1">
      <c r="A107" s="720"/>
      <c r="B107" s="66"/>
      <c r="C107" s="720"/>
      <c r="D107" s="714"/>
      <c r="E107" s="626" t="s">
        <v>645</v>
      </c>
      <c r="F107" s="627"/>
      <c r="G107" s="627"/>
      <c r="H107" s="628"/>
      <c r="I107" s="756"/>
      <c r="J107" s="756"/>
      <c r="K107" s="626" t="s">
        <v>652</v>
      </c>
      <c r="L107" s="627"/>
      <c r="M107" s="627"/>
      <c r="N107" s="628"/>
    </row>
    <row r="108" spans="1:14" s="9" customFormat="1" ht="60" customHeight="1">
      <c r="A108" s="720"/>
      <c r="B108" s="66"/>
      <c r="C108" s="720"/>
      <c r="D108" s="714"/>
      <c r="E108" s="626"/>
      <c r="F108" s="627"/>
      <c r="G108" s="627"/>
      <c r="H108" s="628"/>
      <c r="I108" s="756"/>
      <c r="J108" s="756"/>
      <c r="K108" s="626" t="s">
        <v>653</v>
      </c>
      <c r="L108" s="627"/>
      <c r="M108" s="31"/>
      <c r="N108" s="32"/>
    </row>
    <row r="109" spans="1:14" s="9" customFormat="1" ht="90.75" customHeight="1">
      <c r="A109" s="720"/>
      <c r="B109" s="66"/>
      <c r="C109" s="720"/>
      <c r="D109" s="714"/>
      <c r="E109" s="704"/>
      <c r="F109" s="705"/>
      <c r="G109" s="705"/>
      <c r="H109" s="706"/>
      <c r="I109" s="756"/>
      <c r="J109" s="756"/>
      <c r="K109" s="626" t="s">
        <v>655</v>
      </c>
      <c r="L109" s="627"/>
      <c r="M109" s="627"/>
      <c r="N109" s="628"/>
    </row>
    <row r="110" spans="1:14" s="9" customFormat="1" ht="90.75" customHeight="1">
      <c r="A110" s="720"/>
      <c r="B110" s="66"/>
      <c r="C110" s="720"/>
      <c r="D110" s="714"/>
      <c r="E110" s="626"/>
      <c r="F110" s="627"/>
      <c r="G110" s="627"/>
      <c r="H110" s="628"/>
      <c r="I110" s="756"/>
      <c r="J110" s="756"/>
      <c r="K110" s="626" t="s">
        <v>654</v>
      </c>
      <c r="L110" s="627"/>
      <c r="M110" s="627"/>
      <c r="N110" s="628"/>
    </row>
    <row r="111" spans="1:14" s="9" customFormat="1" ht="67.5" customHeight="1">
      <c r="A111" s="720"/>
      <c r="B111" s="66"/>
      <c r="C111" s="720"/>
      <c r="D111" s="714"/>
      <c r="E111" s="626"/>
      <c r="F111" s="627"/>
      <c r="G111" s="627"/>
      <c r="H111" s="628"/>
      <c r="I111" s="756"/>
      <c r="J111" s="756"/>
      <c r="K111" s="626" t="s">
        <v>656</v>
      </c>
      <c r="L111" s="627"/>
      <c r="M111" s="627"/>
      <c r="N111" s="628"/>
    </row>
    <row r="112" spans="1:14" s="9" customFormat="1" ht="68.25" customHeight="1">
      <c r="A112" s="720"/>
      <c r="B112" s="66"/>
      <c r="C112" s="720"/>
      <c r="D112" s="714"/>
      <c r="E112" s="626"/>
      <c r="F112" s="627"/>
      <c r="G112" s="627"/>
      <c r="H112" s="628"/>
      <c r="I112" s="756"/>
      <c r="J112" s="756"/>
      <c r="K112" s="626" t="s">
        <v>657</v>
      </c>
      <c r="L112" s="627"/>
      <c r="M112" s="627"/>
      <c r="N112" s="628"/>
    </row>
    <row r="113" spans="1:14" s="9" customFormat="1" ht="76.5" customHeight="1">
      <c r="A113" s="720"/>
      <c r="B113" s="66"/>
      <c r="C113" s="720"/>
      <c r="D113" s="714"/>
      <c r="E113" s="629"/>
      <c r="F113" s="630"/>
      <c r="G113" s="630"/>
      <c r="H113" s="631"/>
      <c r="I113" s="756"/>
      <c r="J113" s="756"/>
      <c r="K113" s="626" t="s">
        <v>658</v>
      </c>
      <c r="L113" s="627"/>
      <c r="M113" s="627"/>
      <c r="N113" s="628"/>
    </row>
    <row r="114" spans="1:14" s="9" customFormat="1" ht="55.5" customHeight="1">
      <c r="A114" s="720"/>
      <c r="B114" s="66"/>
      <c r="C114" s="720"/>
      <c r="D114" s="714"/>
      <c r="E114" s="665" t="s">
        <v>206</v>
      </c>
      <c r="F114" s="666"/>
      <c r="G114" s="666"/>
      <c r="H114" s="667"/>
      <c r="I114" s="756"/>
      <c r="J114" s="756"/>
      <c r="K114" s="626"/>
      <c r="L114" s="627"/>
      <c r="M114" s="627"/>
      <c r="N114" s="628"/>
    </row>
    <row r="115" spans="1:14" s="9" customFormat="1" ht="55.5" customHeight="1">
      <c r="A115" s="720"/>
      <c r="B115" s="66"/>
      <c r="C115" s="720"/>
      <c r="D115" s="714"/>
      <c r="E115" s="626" t="s">
        <v>221</v>
      </c>
      <c r="F115" s="627"/>
      <c r="G115" s="627"/>
      <c r="H115" s="628"/>
      <c r="I115" s="756"/>
      <c r="J115" s="756"/>
      <c r="K115" s="626" t="s">
        <v>220</v>
      </c>
      <c r="L115" s="627"/>
      <c r="M115" s="627"/>
      <c r="N115" s="628"/>
    </row>
    <row r="116" spans="1:14" s="9" customFormat="1" ht="98.25" customHeight="1">
      <c r="A116" s="720"/>
      <c r="B116" s="66"/>
      <c r="C116" s="720"/>
      <c r="D116" s="714"/>
      <c r="E116" s="626" t="s">
        <v>216</v>
      </c>
      <c r="F116" s="627"/>
      <c r="G116" s="627"/>
      <c r="H116" s="628"/>
      <c r="I116" s="756"/>
      <c r="J116" s="756"/>
      <c r="K116" s="626" t="s">
        <v>659</v>
      </c>
      <c r="L116" s="627"/>
      <c r="M116" s="251"/>
      <c r="N116" s="252"/>
    </row>
    <row r="117" spans="1:14" s="9" customFormat="1" ht="69" customHeight="1">
      <c r="A117" s="720"/>
      <c r="B117" s="66"/>
      <c r="C117" s="720"/>
      <c r="D117" s="714"/>
      <c r="E117" s="626" t="s">
        <v>227</v>
      </c>
      <c r="F117" s="627"/>
      <c r="G117" s="627"/>
      <c r="H117" s="628"/>
      <c r="I117" s="756"/>
      <c r="J117" s="756"/>
      <c r="K117" s="626" t="s">
        <v>660</v>
      </c>
      <c r="L117" s="627"/>
      <c r="M117" s="627"/>
      <c r="N117" s="628"/>
    </row>
    <row r="118" spans="1:14" s="9" customFormat="1" ht="55.5" customHeight="1">
      <c r="A118" s="720"/>
      <c r="B118" s="66"/>
      <c r="C118" s="720"/>
      <c r="D118" s="714"/>
      <c r="E118" s="626" t="s">
        <v>243</v>
      </c>
      <c r="F118" s="627"/>
      <c r="G118" s="627"/>
      <c r="H118" s="628"/>
      <c r="I118" s="756"/>
      <c r="J118" s="756"/>
      <c r="K118" s="626" t="s">
        <v>661</v>
      </c>
      <c r="L118" s="627"/>
      <c r="M118" s="627"/>
      <c r="N118" s="628"/>
    </row>
    <row r="119" spans="1:14" s="9" customFormat="1" ht="72.75" customHeight="1">
      <c r="A119" s="720"/>
      <c r="B119" s="66"/>
      <c r="C119" s="720"/>
      <c r="D119" s="714"/>
      <c r="E119" s="721"/>
      <c r="F119" s="722"/>
      <c r="G119" s="722"/>
      <c r="H119" s="723"/>
      <c r="I119" s="756"/>
      <c r="J119" s="756"/>
      <c r="K119" s="629" t="s">
        <v>662</v>
      </c>
      <c r="L119" s="630"/>
      <c r="M119" s="253"/>
      <c r="N119" s="254"/>
    </row>
    <row r="120" spans="1:14" s="9" customFormat="1" ht="49.5" customHeight="1">
      <c r="A120" s="720"/>
      <c r="B120" s="66"/>
      <c r="C120" s="720"/>
      <c r="D120" s="714"/>
      <c r="E120" s="626"/>
      <c r="F120" s="627"/>
      <c r="G120" s="627"/>
      <c r="H120" s="628"/>
      <c r="I120" s="756"/>
      <c r="J120" s="756"/>
      <c r="K120" s="693" t="s">
        <v>209</v>
      </c>
      <c r="L120" s="694"/>
      <c r="M120" s="694"/>
      <c r="N120" s="695"/>
    </row>
    <row r="121" spans="1:14" s="9" customFormat="1" ht="49.5" customHeight="1">
      <c r="A121" s="720"/>
      <c r="B121" s="66"/>
      <c r="C121" s="720"/>
      <c r="D121" s="714"/>
      <c r="E121" s="626"/>
      <c r="F121" s="627"/>
      <c r="G121" s="627"/>
      <c r="H121" s="628"/>
      <c r="I121" s="756"/>
      <c r="J121" s="756"/>
      <c r="K121" s="27" t="s">
        <v>221</v>
      </c>
      <c r="L121" s="29"/>
      <c r="M121" s="29"/>
      <c r="N121" s="28"/>
    </row>
    <row r="122" spans="1:14" s="9" customFormat="1" ht="49.5" customHeight="1">
      <c r="A122" s="720"/>
      <c r="B122" s="66"/>
      <c r="C122" s="720"/>
      <c r="D122" s="714"/>
      <c r="E122" s="626"/>
      <c r="F122" s="627"/>
      <c r="G122" s="627"/>
      <c r="H122" s="628"/>
      <c r="I122" s="756"/>
      <c r="J122" s="756"/>
      <c r="K122" s="626" t="s">
        <v>222</v>
      </c>
      <c r="L122" s="627"/>
      <c r="M122" s="627"/>
      <c r="N122" s="628"/>
    </row>
    <row r="123" spans="1:14" s="9" customFormat="1" ht="49.5" customHeight="1">
      <c r="A123" s="720"/>
      <c r="B123" s="66"/>
      <c r="C123" s="720"/>
      <c r="D123" s="714"/>
      <c r="E123" s="23"/>
      <c r="F123" s="24"/>
      <c r="G123" s="24"/>
      <c r="H123" s="25"/>
      <c r="I123" s="756"/>
      <c r="J123" s="756"/>
      <c r="K123" s="626" t="s">
        <v>223</v>
      </c>
      <c r="L123" s="627"/>
      <c r="M123" s="627"/>
      <c r="N123" s="628"/>
    </row>
    <row r="124" spans="1:14" s="9" customFormat="1" ht="49.5" customHeight="1">
      <c r="A124" s="720"/>
      <c r="B124" s="66"/>
      <c r="C124" s="720"/>
      <c r="D124" s="714"/>
      <c r="E124" s="23"/>
      <c r="F124" s="24"/>
      <c r="G124" s="24"/>
      <c r="H124" s="25"/>
      <c r="I124" s="756"/>
      <c r="J124" s="756"/>
      <c r="K124" s="626" t="s">
        <v>224</v>
      </c>
      <c r="L124" s="627"/>
      <c r="M124" s="627"/>
      <c r="N124" s="628"/>
    </row>
    <row r="125" spans="1:14" s="9" customFormat="1" ht="49.5" customHeight="1">
      <c r="A125" s="720"/>
      <c r="B125" s="66"/>
      <c r="C125" s="720"/>
      <c r="D125" s="714"/>
      <c r="E125" s="23"/>
      <c r="F125" s="24"/>
      <c r="G125" s="24"/>
      <c r="H125" s="25"/>
      <c r="I125" s="756"/>
      <c r="J125" s="756"/>
      <c r="K125" s="626" t="s">
        <v>225</v>
      </c>
      <c r="L125" s="627"/>
      <c r="M125" s="627"/>
      <c r="N125" s="628"/>
    </row>
    <row r="126" spans="1:14" s="9" customFormat="1" ht="49.5" customHeight="1">
      <c r="A126" s="720"/>
      <c r="B126" s="66"/>
      <c r="C126" s="720"/>
      <c r="D126" s="714"/>
      <c r="E126" s="23"/>
      <c r="F126" s="24"/>
      <c r="G126" s="24"/>
      <c r="H126" s="25"/>
      <c r="I126" s="756"/>
      <c r="J126" s="756"/>
      <c r="K126" s="626" t="s">
        <v>226</v>
      </c>
      <c r="L126" s="627"/>
      <c r="M126" s="627"/>
      <c r="N126" s="628"/>
    </row>
    <row r="127" spans="1:14" s="9" customFormat="1" ht="49.5" customHeight="1">
      <c r="A127" s="720"/>
      <c r="B127" s="66"/>
      <c r="C127" s="720"/>
      <c r="D127" s="714"/>
      <c r="E127" s="23"/>
      <c r="F127" s="24"/>
      <c r="G127" s="24"/>
      <c r="H127" s="25"/>
      <c r="I127" s="756"/>
      <c r="J127" s="756"/>
      <c r="K127" s="626" t="s">
        <v>227</v>
      </c>
      <c r="L127" s="627"/>
      <c r="M127" s="627"/>
      <c r="N127" s="628"/>
    </row>
    <row r="128" spans="1:14" s="9" customFormat="1" ht="49.5" customHeight="1">
      <c r="A128" s="720"/>
      <c r="B128" s="66"/>
      <c r="C128" s="720"/>
      <c r="D128" s="714"/>
      <c r="E128" s="23"/>
      <c r="F128" s="24"/>
      <c r="G128" s="24"/>
      <c r="H128" s="25"/>
      <c r="I128" s="756"/>
      <c r="J128" s="756"/>
      <c r="K128" s="626" t="s">
        <v>228</v>
      </c>
      <c r="L128" s="627"/>
      <c r="M128" s="627"/>
      <c r="N128" s="628"/>
    </row>
    <row r="129" spans="1:14" s="9" customFormat="1" ht="57" customHeight="1">
      <c r="A129" s="720"/>
      <c r="B129" s="66"/>
      <c r="C129" s="720"/>
      <c r="D129" s="714"/>
      <c r="E129" s="19"/>
      <c r="F129" s="20"/>
      <c r="G129" s="20"/>
      <c r="H129" s="21"/>
      <c r="I129" s="756"/>
      <c r="J129" s="756"/>
      <c r="K129" s="626" t="s">
        <v>229</v>
      </c>
      <c r="L129" s="627"/>
      <c r="M129" s="627"/>
      <c r="N129" s="628"/>
    </row>
    <row r="130" spans="1:14" s="9" customFormat="1" ht="57" customHeight="1">
      <c r="A130" s="720"/>
      <c r="B130" s="66"/>
      <c r="C130" s="720"/>
      <c r="D130" s="714"/>
      <c r="E130" s="19"/>
      <c r="F130" s="20"/>
      <c r="G130" s="20"/>
      <c r="H130" s="21"/>
      <c r="I130" s="756"/>
      <c r="J130" s="756"/>
      <c r="K130" s="626" t="s">
        <v>230</v>
      </c>
      <c r="L130" s="627"/>
      <c r="M130" s="627"/>
      <c r="N130" s="628"/>
    </row>
    <row r="131" spans="1:14" s="9" customFormat="1" ht="57" customHeight="1">
      <c r="A131" s="720"/>
      <c r="B131" s="66"/>
      <c r="C131" s="720"/>
      <c r="D131" s="714"/>
      <c r="E131" s="19"/>
      <c r="F131" s="20"/>
      <c r="G131" s="20"/>
      <c r="H131" s="21"/>
      <c r="I131" s="756"/>
      <c r="J131" s="756"/>
      <c r="K131" s="626" t="s">
        <v>231</v>
      </c>
      <c r="L131" s="627"/>
      <c r="M131" s="627"/>
      <c r="N131" s="628"/>
    </row>
    <row r="132" spans="1:14" s="9" customFormat="1" ht="57" customHeight="1">
      <c r="A132" s="720"/>
      <c r="B132" s="66"/>
      <c r="C132" s="720"/>
      <c r="D132" s="714"/>
      <c r="E132" s="19"/>
      <c r="F132" s="20"/>
      <c r="G132" s="20"/>
      <c r="H132" s="21"/>
      <c r="I132" s="756"/>
      <c r="J132" s="756"/>
      <c r="K132" s="626" t="s">
        <v>218</v>
      </c>
      <c r="L132" s="627"/>
      <c r="M132" s="627"/>
      <c r="N132" s="628"/>
    </row>
    <row r="133" spans="1:14" s="9" customFormat="1" ht="57" customHeight="1">
      <c r="A133" s="720"/>
      <c r="B133" s="66"/>
      <c r="C133" s="720"/>
      <c r="D133" s="714"/>
      <c r="E133" s="16"/>
      <c r="F133" s="17"/>
      <c r="G133" s="17"/>
      <c r="H133" s="22"/>
      <c r="I133" s="757"/>
      <c r="J133" s="757"/>
      <c r="K133" s="629" t="s">
        <v>232</v>
      </c>
      <c r="L133" s="630"/>
      <c r="M133" s="630"/>
      <c r="N133" s="631"/>
    </row>
    <row r="134" spans="1:14" s="9" customFormat="1" ht="106.5" customHeight="1">
      <c r="A134" s="565" t="s">
        <v>167</v>
      </c>
      <c r="B134" s="647" t="s">
        <v>168</v>
      </c>
      <c r="C134" s="648"/>
      <c r="D134" s="566" t="s">
        <v>106</v>
      </c>
      <c r="E134" s="643"/>
      <c r="F134" s="568"/>
      <c r="G134" s="644"/>
      <c r="H134" s="645"/>
      <c r="I134" s="570"/>
      <c r="J134" s="570"/>
      <c r="K134" s="645"/>
      <c r="L134" s="645"/>
      <c r="M134" s="645"/>
      <c r="N134" s="646"/>
    </row>
    <row r="135" spans="1:14" s="9" customFormat="1" ht="109.5" customHeight="1">
      <c r="A135" s="565"/>
      <c r="B135" s="649"/>
      <c r="C135" s="650"/>
      <c r="D135" s="575" t="s">
        <v>108</v>
      </c>
      <c r="E135" s="576"/>
      <c r="F135" s="577"/>
      <c r="G135" s="572"/>
      <c r="H135" s="573"/>
      <c r="I135" s="573"/>
      <c r="J135" s="573"/>
      <c r="K135" s="573"/>
      <c r="L135" s="573"/>
      <c r="M135" s="573"/>
      <c r="N135" s="574"/>
    </row>
    <row r="136" spans="1:14" s="9" customFormat="1" ht="212.25" customHeight="1">
      <c r="A136" s="565"/>
      <c r="B136" s="651"/>
      <c r="C136" s="652"/>
      <c r="D136" s="782" t="s">
        <v>109</v>
      </c>
      <c r="E136" s="783"/>
      <c r="F136" s="784"/>
      <c r="G136" s="67" t="s">
        <v>110</v>
      </c>
      <c r="H136" s="68" t="s">
        <v>111</v>
      </c>
      <c r="I136" s="589" t="s">
        <v>112</v>
      </c>
      <c r="J136" s="589"/>
      <c r="K136" s="590" t="s">
        <v>113</v>
      </c>
      <c r="L136" s="591"/>
      <c r="M136" s="69" t="s">
        <v>114</v>
      </c>
      <c r="N136" s="69" t="s">
        <v>115</v>
      </c>
    </row>
    <row r="137" spans="1:14" s="9" customFormat="1" ht="63.75" customHeight="1">
      <c r="A137" s="639" t="s">
        <v>135</v>
      </c>
      <c r="B137" s="70"/>
      <c r="C137" s="71"/>
      <c r="D137" s="787" t="s">
        <v>116</v>
      </c>
      <c r="E137" s="788"/>
      <c r="F137" s="789"/>
      <c r="G137" s="528" t="s">
        <v>117</v>
      </c>
      <c r="H137" s="859" t="s">
        <v>256</v>
      </c>
      <c r="I137" s="538"/>
      <c r="J137" s="907"/>
      <c r="K137" s="538" t="s">
        <v>678</v>
      </c>
      <c r="L137" s="908"/>
      <c r="M137" s="778" t="s">
        <v>96</v>
      </c>
      <c r="N137" s="632" t="s">
        <v>97</v>
      </c>
    </row>
    <row r="138" spans="1:14" s="9" customFormat="1" ht="45" customHeight="1">
      <c r="A138" s="640"/>
      <c r="B138" s="255"/>
      <c r="C138" s="256"/>
      <c r="D138" s="790"/>
      <c r="E138" s="791"/>
      <c r="F138" s="792"/>
      <c r="G138" s="529"/>
      <c r="H138" s="860"/>
      <c r="I138" s="512"/>
      <c r="J138" s="515"/>
      <c r="K138" s="512" t="s">
        <v>679</v>
      </c>
      <c r="L138" s="513"/>
      <c r="M138" s="806"/>
      <c r="N138" s="633"/>
    </row>
    <row r="139" spans="1:14" s="9" customFormat="1" ht="192.75" customHeight="1">
      <c r="A139" s="640"/>
      <c r="B139" s="255"/>
      <c r="C139" s="256"/>
      <c r="D139" s="790"/>
      <c r="E139" s="791"/>
      <c r="F139" s="792"/>
      <c r="G139" s="529"/>
      <c r="H139" s="860"/>
      <c r="I139" s="514" t="s">
        <v>680</v>
      </c>
      <c r="J139" s="515"/>
      <c r="K139" s="395"/>
      <c r="L139" s="396"/>
      <c r="M139" s="806"/>
      <c r="N139" s="633"/>
    </row>
    <row r="140" spans="1:14" s="9" customFormat="1" ht="59.25" customHeight="1">
      <c r="A140" s="640"/>
      <c r="B140" s="255"/>
      <c r="C140" s="256"/>
      <c r="D140" s="790"/>
      <c r="E140" s="791"/>
      <c r="F140" s="792"/>
      <c r="G140" s="529"/>
      <c r="H140" s="860"/>
      <c r="I140" s="514" t="s">
        <v>681</v>
      </c>
      <c r="J140" s="515"/>
      <c r="K140" s="395"/>
      <c r="L140" s="396"/>
      <c r="M140" s="806"/>
      <c r="N140" s="633"/>
    </row>
    <row r="141" spans="1:14" s="9" customFormat="1" ht="44.25" customHeight="1">
      <c r="A141" s="640"/>
      <c r="B141" s="255"/>
      <c r="C141" s="256"/>
      <c r="D141" s="790"/>
      <c r="E141" s="791"/>
      <c r="F141" s="792"/>
      <c r="G141" s="529"/>
      <c r="H141" s="860"/>
      <c r="I141" s="514" t="s">
        <v>682</v>
      </c>
      <c r="J141" s="515"/>
      <c r="K141" s="395"/>
      <c r="L141" s="396"/>
      <c r="M141" s="806"/>
      <c r="N141" s="633"/>
    </row>
    <row r="142" spans="1:14" s="9" customFormat="1" ht="75.75" customHeight="1">
      <c r="A142" s="640"/>
      <c r="B142" s="255"/>
      <c r="C142" s="256"/>
      <c r="D142" s="790"/>
      <c r="E142" s="791"/>
      <c r="F142" s="792"/>
      <c r="G142" s="529"/>
      <c r="H142" s="860"/>
      <c r="I142" s="514" t="s">
        <v>683</v>
      </c>
      <c r="J142" s="515"/>
      <c r="K142" s="395"/>
      <c r="L142" s="396"/>
      <c r="M142" s="806"/>
      <c r="N142" s="633"/>
    </row>
    <row r="143" spans="1:14" s="9" customFormat="1" ht="269.25" customHeight="1">
      <c r="A143" s="640"/>
      <c r="B143" s="255"/>
      <c r="C143" s="256"/>
      <c r="D143" s="790"/>
      <c r="E143" s="791"/>
      <c r="F143" s="792"/>
      <c r="G143" s="529"/>
      <c r="H143" s="860"/>
      <c r="I143" s="514" t="s">
        <v>684</v>
      </c>
      <c r="J143" s="515"/>
      <c r="K143" s="512" t="s">
        <v>685</v>
      </c>
      <c r="L143" s="537"/>
      <c r="M143" s="806"/>
      <c r="N143" s="633"/>
    </row>
    <row r="144" spans="1:14" s="9" customFormat="1" ht="50.25" customHeight="1">
      <c r="A144" s="640"/>
      <c r="B144" s="255"/>
      <c r="C144" s="256"/>
      <c r="D144" s="790"/>
      <c r="E144" s="791"/>
      <c r="F144" s="792"/>
      <c r="G144" s="529"/>
      <c r="H144" s="860"/>
      <c r="I144" s="512" t="s">
        <v>687</v>
      </c>
      <c r="J144" s="515"/>
      <c r="K144" s="512" t="s">
        <v>686</v>
      </c>
      <c r="L144" s="537"/>
      <c r="M144" s="806"/>
      <c r="N144" s="633"/>
    </row>
    <row r="145" spans="1:14" s="9" customFormat="1" ht="121.5" customHeight="1">
      <c r="A145" s="640"/>
      <c r="B145" s="255"/>
      <c r="C145" s="256"/>
      <c r="D145" s="790"/>
      <c r="E145" s="791"/>
      <c r="F145" s="792"/>
      <c r="G145" s="529"/>
      <c r="H145" s="860"/>
      <c r="I145" s="514" t="s">
        <v>688</v>
      </c>
      <c r="J145" s="515"/>
      <c r="K145" s="395"/>
      <c r="L145" s="396"/>
      <c r="M145" s="806"/>
      <c r="N145" s="633"/>
    </row>
    <row r="146" spans="1:14" s="9" customFormat="1" ht="42.75" customHeight="1">
      <c r="A146" s="640"/>
      <c r="B146" s="255"/>
      <c r="C146" s="256"/>
      <c r="D146" s="790"/>
      <c r="E146" s="791"/>
      <c r="F146" s="792"/>
      <c r="G146" s="529"/>
      <c r="H146" s="860"/>
      <c r="I146" s="514"/>
      <c r="J146" s="515"/>
      <c r="K146" s="512" t="s">
        <v>689</v>
      </c>
      <c r="L146" s="513"/>
      <c r="M146" s="806"/>
      <c r="N146" s="633"/>
    </row>
    <row r="147" spans="1:14" s="9" customFormat="1" ht="54.75" customHeight="1">
      <c r="A147" s="640"/>
      <c r="B147" s="255"/>
      <c r="C147" s="256"/>
      <c r="D147" s="790"/>
      <c r="E147" s="791"/>
      <c r="F147" s="792"/>
      <c r="G147" s="529"/>
      <c r="H147" s="860"/>
      <c r="I147" s="514"/>
      <c r="J147" s="515"/>
      <c r="K147" s="512" t="s">
        <v>690</v>
      </c>
      <c r="L147" s="513"/>
      <c r="M147" s="806"/>
      <c r="N147" s="633"/>
    </row>
    <row r="148" spans="1:14" s="9" customFormat="1" ht="54.75" customHeight="1">
      <c r="A148" s="640"/>
      <c r="B148" s="397"/>
      <c r="C148" s="398"/>
      <c r="D148" s="790"/>
      <c r="E148" s="791"/>
      <c r="F148" s="792"/>
      <c r="G148" s="529"/>
      <c r="H148" s="860"/>
      <c r="I148" s="514"/>
      <c r="J148" s="515"/>
      <c r="K148" s="512" t="s">
        <v>691</v>
      </c>
      <c r="L148" s="513"/>
      <c r="M148" s="806"/>
      <c r="N148" s="633"/>
    </row>
    <row r="149" spans="1:14" s="9" customFormat="1" ht="54.75" customHeight="1">
      <c r="A149" s="640"/>
      <c r="B149" s="397"/>
      <c r="C149" s="398"/>
      <c r="D149" s="790"/>
      <c r="E149" s="791"/>
      <c r="F149" s="792"/>
      <c r="G149" s="529"/>
      <c r="H149" s="860"/>
      <c r="I149" s="514"/>
      <c r="J149" s="515"/>
      <c r="K149" s="512" t="s">
        <v>692</v>
      </c>
      <c r="L149" s="513"/>
      <c r="M149" s="806"/>
      <c r="N149" s="633"/>
    </row>
    <row r="150" spans="1:14" s="9" customFormat="1" ht="54.75" customHeight="1">
      <c r="A150" s="640"/>
      <c r="B150" s="397"/>
      <c r="C150" s="398"/>
      <c r="D150" s="790"/>
      <c r="E150" s="791"/>
      <c r="F150" s="792"/>
      <c r="G150" s="529"/>
      <c r="H150" s="860"/>
      <c r="I150" s="514"/>
      <c r="J150" s="515"/>
      <c r="K150" s="512" t="s">
        <v>693</v>
      </c>
      <c r="L150" s="513"/>
      <c r="M150" s="806"/>
      <c r="N150" s="633"/>
    </row>
    <row r="151" spans="1:14" s="9" customFormat="1" ht="54.75" customHeight="1">
      <c r="A151" s="640"/>
      <c r="B151" s="255"/>
      <c r="C151" s="256"/>
      <c r="D151" s="790"/>
      <c r="E151" s="791"/>
      <c r="F151" s="792"/>
      <c r="G151" s="529"/>
      <c r="H151" s="860"/>
      <c r="I151" s="514"/>
      <c r="J151" s="515"/>
      <c r="K151" s="512" t="s">
        <v>694</v>
      </c>
      <c r="L151" s="537"/>
      <c r="M151" s="806"/>
      <c r="N151" s="633"/>
    </row>
    <row r="152" spans="1:14" s="9" customFormat="1" ht="54.75" customHeight="1">
      <c r="A152" s="640"/>
      <c r="B152" s="255"/>
      <c r="C152" s="256"/>
      <c r="D152" s="790"/>
      <c r="E152" s="791"/>
      <c r="F152" s="792"/>
      <c r="G152" s="529"/>
      <c r="H152" s="860"/>
      <c r="I152" s="514"/>
      <c r="J152" s="515"/>
      <c r="K152" s="512" t="s">
        <v>695</v>
      </c>
      <c r="L152" s="537"/>
      <c r="M152" s="806"/>
      <c r="N152" s="633"/>
    </row>
    <row r="153" spans="1:14" s="9" customFormat="1" ht="54.75" customHeight="1">
      <c r="A153" s="640"/>
      <c r="B153" s="255"/>
      <c r="C153" s="256"/>
      <c r="D153" s="790"/>
      <c r="E153" s="791"/>
      <c r="F153" s="792"/>
      <c r="G153" s="529"/>
      <c r="H153" s="860"/>
      <c r="I153" s="776"/>
      <c r="J153" s="777"/>
      <c r="K153" s="776" t="s">
        <v>696</v>
      </c>
      <c r="L153" s="786"/>
      <c r="M153" s="806"/>
      <c r="N153" s="633"/>
    </row>
    <row r="154" spans="1:14" s="9" customFormat="1" ht="41.25" customHeight="1">
      <c r="A154" s="640"/>
      <c r="B154" s="773"/>
      <c r="C154" s="774"/>
      <c r="D154" s="787" t="s">
        <v>118</v>
      </c>
      <c r="E154" s="788"/>
      <c r="F154" s="789"/>
      <c r="G154" s="528" t="s">
        <v>119</v>
      </c>
      <c r="H154" s="516" t="s">
        <v>145</v>
      </c>
      <c r="I154" s="599" t="s">
        <v>830</v>
      </c>
      <c r="J154" s="561"/>
      <c r="K154" s="266"/>
      <c r="L154" s="267"/>
      <c r="M154" s="632" t="s">
        <v>60</v>
      </c>
      <c r="N154" s="632" t="s">
        <v>666</v>
      </c>
    </row>
    <row r="155" spans="1:14" s="9" customFormat="1" ht="336" customHeight="1">
      <c r="A155" s="640"/>
      <c r="B155" s="773"/>
      <c r="C155" s="774"/>
      <c r="D155" s="790"/>
      <c r="E155" s="791"/>
      <c r="F155" s="792"/>
      <c r="G155" s="529"/>
      <c r="H155" s="517"/>
      <c r="I155" s="811"/>
      <c r="J155" s="812"/>
      <c r="K155" s="842" t="s">
        <v>870</v>
      </c>
      <c r="L155" s="843"/>
      <c r="M155" s="643"/>
      <c r="N155" s="643"/>
    </row>
    <row r="156" spans="1:14" s="9" customFormat="1" ht="269.25" customHeight="1">
      <c r="A156" s="640"/>
      <c r="B156" s="773"/>
      <c r="C156" s="774"/>
      <c r="D156" s="793"/>
      <c r="E156" s="794"/>
      <c r="F156" s="795"/>
      <c r="G156" s="73" t="s">
        <v>119</v>
      </c>
      <c r="H156" s="74" t="s">
        <v>120</v>
      </c>
      <c r="I156" s="799"/>
      <c r="J156" s="800"/>
      <c r="K156" s="799" t="s">
        <v>829</v>
      </c>
      <c r="L156" s="800"/>
      <c r="M156" s="75" t="s">
        <v>664</v>
      </c>
      <c r="N156" s="75" t="s">
        <v>665</v>
      </c>
    </row>
    <row r="157" spans="1:14" s="9" customFormat="1" ht="76.5" customHeight="1">
      <c r="A157" s="640"/>
      <c r="B157" s="773"/>
      <c r="C157" s="774"/>
      <c r="D157" s="787" t="s">
        <v>257</v>
      </c>
      <c r="E157" s="788"/>
      <c r="F157" s="789"/>
      <c r="G157" s="529" t="s">
        <v>121</v>
      </c>
      <c r="H157" s="860" t="s">
        <v>140</v>
      </c>
      <c r="I157" s="1001" t="s">
        <v>828</v>
      </c>
      <c r="J157" s="1002"/>
      <c r="K157" s="299"/>
      <c r="L157" s="298"/>
      <c r="M157" s="778" t="s">
        <v>82</v>
      </c>
      <c r="N157" s="632" t="s">
        <v>83</v>
      </c>
    </row>
    <row r="158" spans="1:14" s="9" customFormat="1" ht="237.75" customHeight="1">
      <c r="A158" s="640"/>
      <c r="B158" s="773"/>
      <c r="C158" s="774"/>
      <c r="D158" s="793"/>
      <c r="E158" s="794"/>
      <c r="F158" s="795"/>
      <c r="G158" s="529"/>
      <c r="H158" s="860"/>
      <c r="I158" s="1003"/>
      <c r="J158" s="1004"/>
      <c r="K158" s="785"/>
      <c r="L158" s="786"/>
      <c r="M158" s="779"/>
      <c r="N158" s="643"/>
    </row>
    <row r="159" spans="1:14" s="9" customFormat="1" ht="409.6" customHeight="1">
      <c r="A159" s="640"/>
      <c r="B159" s="773"/>
      <c r="C159" s="774"/>
      <c r="D159" s="796" t="s">
        <v>122</v>
      </c>
      <c r="E159" s="797"/>
      <c r="F159" s="798"/>
      <c r="G159" s="73" t="s">
        <v>123</v>
      </c>
      <c r="H159" s="74" t="s">
        <v>144</v>
      </c>
      <c r="I159" s="771" t="s">
        <v>849</v>
      </c>
      <c r="J159" s="772"/>
      <c r="K159" s="618" t="s">
        <v>871</v>
      </c>
      <c r="L159" s="619"/>
      <c r="M159" s="232" t="s">
        <v>69</v>
      </c>
      <c r="N159" s="232" t="s">
        <v>70</v>
      </c>
    </row>
    <row r="160" spans="1:14" s="9" customFormat="1" ht="261.75" customHeight="1">
      <c r="A160" s="640"/>
      <c r="B160" s="773"/>
      <c r="C160" s="775"/>
      <c r="D160" s="787" t="s">
        <v>124</v>
      </c>
      <c r="E160" s="788"/>
      <c r="F160" s="789"/>
      <c r="G160" s="529" t="s">
        <v>125</v>
      </c>
      <c r="H160" s="859" t="s">
        <v>421</v>
      </c>
      <c r="I160" s="818" t="s">
        <v>423</v>
      </c>
      <c r="J160" s="819"/>
      <c r="K160" s="841" t="s">
        <v>422</v>
      </c>
      <c r="L160" s="841"/>
      <c r="M160" s="234"/>
      <c r="N160" s="238"/>
    </row>
    <row r="161" spans="1:14" s="9" customFormat="1" ht="154.5" customHeight="1">
      <c r="A161" s="640"/>
      <c r="B161" s="773"/>
      <c r="C161" s="775"/>
      <c r="D161" s="790"/>
      <c r="E161" s="791"/>
      <c r="F161" s="792"/>
      <c r="G161" s="529"/>
      <c r="H161" s="860"/>
      <c r="I161" s="620"/>
      <c r="J161" s="621"/>
      <c r="K161" s="634"/>
      <c r="L161" s="634"/>
      <c r="M161" s="633" t="s">
        <v>126</v>
      </c>
      <c r="N161" s="238"/>
    </row>
    <row r="162" spans="1:14" s="9" customFormat="1" ht="152.25" customHeight="1">
      <c r="A162" s="640"/>
      <c r="B162" s="773"/>
      <c r="C162" s="775"/>
      <c r="D162" s="790"/>
      <c r="E162" s="791"/>
      <c r="F162" s="792"/>
      <c r="G162" s="529"/>
      <c r="H162" s="860"/>
      <c r="I162" s="620" t="s">
        <v>435</v>
      </c>
      <c r="J162" s="621"/>
      <c r="K162" s="221"/>
      <c r="L162" s="243"/>
      <c r="M162" s="633"/>
      <c r="N162" s="238" t="s">
        <v>663</v>
      </c>
    </row>
    <row r="163" spans="1:14" s="9" customFormat="1" ht="44.25" customHeight="1">
      <c r="A163" s="640"/>
      <c r="B163" s="773"/>
      <c r="C163" s="775"/>
      <c r="D163" s="790"/>
      <c r="E163" s="791"/>
      <c r="F163" s="792"/>
      <c r="G163" s="529"/>
      <c r="H163" s="860"/>
      <c r="I163" s="618"/>
      <c r="J163" s="621"/>
      <c r="K163" s="618" t="s">
        <v>436</v>
      </c>
      <c r="L163" s="621"/>
      <c r="M163" s="633"/>
      <c r="N163" s="238"/>
    </row>
    <row r="164" spans="1:14" s="9" customFormat="1" ht="49.5" customHeight="1">
      <c r="A164" s="640"/>
      <c r="B164" s="773"/>
      <c r="C164" s="775"/>
      <c r="D164" s="790"/>
      <c r="E164" s="791"/>
      <c r="F164" s="792"/>
      <c r="G164" s="529"/>
      <c r="H164" s="860"/>
      <c r="I164" s="618"/>
      <c r="J164" s="619"/>
      <c r="K164" s="618" t="s">
        <v>437</v>
      </c>
      <c r="L164" s="619"/>
      <c r="M164" s="633"/>
      <c r="N164" s="238"/>
    </row>
    <row r="165" spans="1:14" s="9" customFormat="1" ht="49.5" customHeight="1">
      <c r="A165" s="640"/>
      <c r="B165" s="773"/>
      <c r="C165" s="775"/>
      <c r="D165" s="790"/>
      <c r="E165" s="791"/>
      <c r="F165" s="792"/>
      <c r="G165" s="529"/>
      <c r="H165" s="860"/>
      <c r="I165" s="618"/>
      <c r="J165" s="619"/>
      <c r="K165" s="618" t="s">
        <v>438</v>
      </c>
      <c r="L165" s="619"/>
      <c r="M165" s="633"/>
      <c r="N165" s="238"/>
    </row>
    <row r="166" spans="1:14" s="9" customFormat="1" ht="49.5" customHeight="1">
      <c r="A166" s="640"/>
      <c r="B166" s="773"/>
      <c r="C166" s="775"/>
      <c r="D166" s="790"/>
      <c r="E166" s="791"/>
      <c r="F166" s="792"/>
      <c r="G166" s="529"/>
      <c r="H166" s="860"/>
      <c r="I166" s="618"/>
      <c r="J166" s="619"/>
      <c r="K166" s="844" t="s">
        <v>439</v>
      </c>
      <c r="L166" s="844"/>
      <c r="M166" s="235"/>
      <c r="N166" s="238"/>
    </row>
    <row r="167" spans="1:14" s="9" customFormat="1" ht="87" customHeight="1">
      <c r="A167" s="640"/>
      <c r="B167" s="773"/>
      <c r="C167" s="775"/>
      <c r="D167" s="790"/>
      <c r="E167" s="791"/>
      <c r="F167" s="792"/>
      <c r="G167" s="529"/>
      <c r="H167" s="860"/>
      <c r="I167" s="618"/>
      <c r="J167" s="619"/>
      <c r="K167" s="618" t="s">
        <v>440</v>
      </c>
      <c r="L167" s="619"/>
      <c r="M167" s="235"/>
      <c r="N167" s="238"/>
    </row>
    <row r="168" spans="1:14" s="9" customFormat="1" ht="117" customHeight="1">
      <c r="A168" s="640"/>
      <c r="B168" s="773"/>
      <c r="C168" s="775"/>
      <c r="D168" s="790"/>
      <c r="E168" s="791"/>
      <c r="F168" s="792"/>
      <c r="G168" s="530"/>
      <c r="H168" s="909"/>
      <c r="I168" s="842"/>
      <c r="J168" s="843"/>
      <c r="K168" s="842" t="s">
        <v>441</v>
      </c>
      <c r="L168" s="843"/>
      <c r="M168" s="237"/>
      <c r="N168" s="238"/>
    </row>
    <row r="169" spans="1:14" s="9" customFormat="1" ht="270.75" customHeight="1">
      <c r="A169" s="640"/>
      <c r="B169" s="773"/>
      <c r="C169" s="775"/>
      <c r="D169" s="790"/>
      <c r="E169" s="791"/>
      <c r="F169" s="792"/>
      <c r="G169" s="528" t="s">
        <v>125</v>
      </c>
      <c r="H169" s="859" t="s">
        <v>431</v>
      </c>
      <c r="I169" s="641" t="s">
        <v>432</v>
      </c>
      <c r="J169" s="642"/>
      <c r="K169" s="125"/>
      <c r="L169" s="126"/>
      <c r="M169" s="632" t="s">
        <v>126</v>
      </c>
      <c r="N169" s="632" t="s">
        <v>324</v>
      </c>
    </row>
    <row r="170" spans="1:14" s="9" customFormat="1" ht="195.75" customHeight="1">
      <c r="A170" s="640"/>
      <c r="B170" s="773"/>
      <c r="C170" s="775"/>
      <c r="D170" s="790"/>
      <c r="E170" s="791"/>
      <c r="F170" s="792"/>
      <c r="G170" s="530"/>
      <c r="H170" s="909"/>
      <c r="I170" s="842" t="s">
        <v>433</v>
      </c>
      <c r="J170" s="843"/>
      <c r="K170" s="910" t="s">
        <v>434</v>
      </c>
      <c r="L170" s="843"/>
      <c r="M170" s="643"/>
      <c r="N170" s="643"/>
    </row>
    <row r="171" spans="1:14" s="9" customFormat="1" ht="126.75" customHeight="1">
      <c r="A171" s="640"/>
      <c r="B171" s="773"/>
      <c r="C171" s="775"/>
      <c r="D171" s="790"/>
      <c r="E171" s="791"/>
      <c r="F171" s="792"/>
      <c r="G171" s="528" t="s">
        <v>125</v>
      </c>
      <c r="H171" s="516" t="s">
        <v>638</v>
      </c>
      <c r="I171" s="641" t="s">
        <v>428</v>
      </c>
      <c r="J171" s="642"/>
      <c r="K171" s="641" t="s">
        <v>428</v>
      </c>
      <c r="L171" s="642"/>
      <c r="M171" s="632" t="s">
        <v>126</v>
      </c>
      <c r="N171" s="632" t="s">
        <v>324</v>
      </c>
    </row>
    <row r="172" spans="1:14" s="9" customFormat="1" ht="258.75" customHeight="1">
      <c r="A172" s="640"/>
      <c r="B172" s="773"/>
      <c r="C172" s="775"/>
      <c r="D172" s="790"/>
      <c r="E172" s="791"/>
      <c r="F172" s="792"/>
      <c r="G172" s="530"/>
      <c r="H172" s="518"/>
      <c r="I172" s="780" t="s">
        <v>429</v>
      </c>
      <c r="J172" s="781"/>
      <c r="K172" s="780" t="s">
        <v>430</v>
      </c>
      <c r="L172" s="781"/>
      <c r="M172" s="643"/>
      <c r="N172" s="643"/>
    </row>
    <row r="173" spans="1:14" s="9" customFormat="1" ht="408.75" customHeight="1">
      <c r="A173" s="640"/>
      <c r="B173" s="773"/>
      <c r="C173" s="775"/>
      <c r="D173" s="790"/>
      <c r="E173" s="791"/>
      <c r="F173" s="792"/>
      <c r="G173" s="339" t="s">
        <v>125</v>
      </c>
      <c r="H173" s="340" t="s">
        <v>816</v>
      </c>
      <c r="I173" s="999" t="s">
        <v>817</v>
      </c>
      <c r="J173" s="1000"/>
      <c r="K173" s="241"/>
      <c r="L173" s="242"/>
      <c r="M173" s="235" t="s">
        <v>126</v>
      </c>
      <c r="N173" s="235" t="s">
        <v>324</v>
      </c>
    </row>
    <row r="174" spans="1:14" s="9" customFormat="1" ht="342" customHeight="1">
      <c r="A174" s="640"/>
      <c r="B174" s="773"/>
      <c r="C174" s="775"/>
      <c r="D174" s="790"/>
      <c r="E174" s="791"/>
      <c r="F174" s="792"/>
      <c r="G174" s="528" t="s">
        <v>125</v>
      </c>
      <c r="H174" s="516" t="s">
        <v>424</v>
      </c>
      <c r="I174" s="818" t="s">
        <v>425</v>
      </c>
      <c r="J174" s="841"/>
      <c r="K174" s="818" t="s">
        <v>426</v>
      </c>
      <c r="L174" s="819"/>
      <c r="M174" s="632" t="s">
        <v>126</v>
      </c>
      <c r="N174" s="632" t="s">
        <v>324</v>
      </c>
    </row>
    <row r="175" spans="1:14" s="9" customFormat="1" ht="409.6" customHeight="1">
      <c r="A175" s="640"/>
      <c r="B175" s="773"/>
      <c r="C175" s="775"/>
      <c r="D175" s="793"/>
      <c r="E175" s="794"/>
      <c r="F175" s="795"/>
      <c r="G175" s="530"/>
      <c r="H175" s="518"/>
      <c r="I175" s="124"/>
      <c r="J175" s="127"/>
      <c r="K175" s="780" t="s">
        <v>427</v>
      </c>
      <c r="L175" s="781"/>
      <c r="M175" s="643"/>
      <c r="N175" s="643"/>
    </row>
    <row r="176" spans="1:14" ht="93" customHeight="1">
      <c r="A176" s="636" t="s">
        <v>213</v>
      </c>
      <c r="B176" s="637"/>
      <c r="C176" s="637"/>
      <c r="D176" s="637"/>
      <c r="E176" s="637"/>
      <c r="F176" s="637"/>
      <c r="G176" s="637"/>
      <c r="H176" s="637"/>
      <c r="I176" s="637"/>
      <c r="J176" s="637"/>
      <c r="K176" s="637"/>
      <c r="L176" s="637"/>
      <c r="M176" s="637"/>
      <c r="N176" s="638"/>
    </row>
    <row r="177" spans="1:14" ht="149.25" customHeight="1">
      <c r="A177" s="565" t="s">
        <v>167</v>
      </c>
      <c r="B177" s="557"/>
      <c r="C177" s="565" t="s">
        <v>731</v>
      </c>
      <c r="D177" s="566" t="s">
        <v>106</v>
      </c>
      <c r="E177" s="567"/>
      <c r="F177" s="568"/>
      <c r="G177" s="569"/>
      <c r="H177" s="570"/>
      <c r="I177" s="570"/>
      <c r="J177" s="570"/>
      <c r="K177" s="570"/>
      <c r="L177" s="570"/>
      <c r="M177" s="570"/>
      <c r="N177" s="571"/>
    </row>
    <row r="178" spans="1:14" ht="141.75" customHeight="1">
      <c r="A178" s="565"/>
      <c r="B178" s="558"/>
      <c r="C178" s="565"/>
      <c r="D178" s="575" t="s">
        <v>127</v>
      </c>
      <c r="E178" s="576"/>
      <c r="F178" s="577"/>
      <c r="G178" s="572"/>
      <c r="H178" s="573"/>
      <c r="I178" s="573"/>
      <c r="J178" s="573"/>
      <c r="K178" s="573"/>
      <c r="L178" s="573"/>
      <c r="M178" s="573"/>
      <c r="N178" s="574"/>
    </row>
    <row r="179" spans="1:14" ht="210" customHeight="1">
      <c r="A179" s="565"/>
      <c r="B179" s="559"/>
      <c r="C179" s="565"/>
      <c r="D179" s="782" t="s">
        <v>109</v>
      </c>
      <c r="E179" s="783"/>
      <c r="F179" s="784"/>
      <c r="G179" s="106" t="s">
        <v>110</v>
      </c>
      <c r="H179" s="316" t="s">
        <v>111</v>
      </c>
      <c r="I179" s="589" t="s">
        <v>112</v>
      </c>
      <c r="J179" s="589"/>
      <c r="K179" s="579" t="s">
        <v>113</v>
      </c>
      <c r="L179" s="580"/>
      <c r="M179" s="69" t="s">
        <v>114</v>
      </c>
      <c r="N179" s="69" t="s">
        <v>115</v>
      </c>
    </row>
    <row r="180" spans="1:14" ht="254.25" customHeight="1">
      <c r="A180" s="640"/>
      <c r="B180" s="318"/>
      <c r="C180" s="314"/>
      <c r="D180" s="787" t="s">
        <v>128</v>
      </c>
      <c r="E180" s="788"/>
      <c r="F180" s="789"/>
      <c r="G180" s="320" t="s">
        <v>129</v>
      </c>
      <c r="H180" s="632" t="s">
        <v>143</v>
      </c>
      <c r="I180" s="818" t="s">
        <v>744</v>
      </c>
      <c r="J180" s="819"/>
      <c r="K180" s="911"/>
      <c r="L180" s="912"/>
      <c r="M180" s="632" t="s">
        <v>96</v>
      </c>
      <c r="N180" s="632" t="s">
        <v>97</v>
      </c>
    </row>
    <row r="181" spans="1:14" ht="167.25" customHeight="1">
      <c r="A181" s="640"/>
      <c r="B181" s="319"/>
      <c r="C181" s="315"/>
      <c r="D181" s="790"/>
      <c r="E181" s="791"/>
      <c r="F181" s="792"/>
      <c r="G181" s="315"/>
      <c r="H181" s="633"/>
      <c r="I181" s="514" t="s">
        <v>268</v>
      </c>
      <c r="J181" s="563"/>
      <c r="K181" s="634" t="s">
        <v>282</v>
      </c>
      <c r="L181" s="621"/>
      <c r="M181" s="633"/>
      <c r="N181" s="633"/>
    </row>
    <row r="182" spans="1:14" ht="162" customHeight="1">
      <c r="A182" s="640"/>
      <c r="B182" s="319"/>
      <c r="C182" s="315"/>
      <c r="D182" s="790"/>
      <c r="E182" s="791"/>
      <c r="F182" s="792"/>
      <c r="G182" s="315"/>
      <c r="H182" s="633"/>
      <c r="I182" s="514" t="s">
        <v>269</v>
      </c>
      <c r="J182" s="563"/>
      <c r="K182" s="634" t="s">
        <v>283</v>
      </c>
      <c r="L182" s="621"/>
      <c r="M182" s="633"/>
      <c r="N182" s="633"/>
    </row>
    <row r="183" spans="1:14" ht="389.25" customHeight="1">
      <c r="A183" s="640"/>
      <c r="B183" s="319"/>
      <c r="C183" s="315"/>
      <c r="D183" s="790"/>
      <c r="E183" s="791"/>
      <c r="F183" s="792"/>
      <c r="G183" s="315"/>
      <c r="H183" s="633"/>
      <c r="I183" s="514" t="s">
        <v>270</v>
      </c>
      <c r="J183" s="563"/>
      <c r="K183" s="634" t="s">
        <v>284</v>
      </c>
      <c r="L183" s="621"/>
      <c r="M183" s="633"/>
      <c r="N183" s="633"/>
    </row>
    <row r="184" spans="1:14" ht="197.25" customHeight="1">
      <c r="A184" s="640"/>
      <c r="B184" s="319"/>
      <c r="C184" s="315"/>
      <c r="D184" s="790"/>
      <c r="E184" s="791"/>
      <c r="F184" s="792"/>
      <c r="G184" s="315"/>
      <c r="H184" s="633"/>
      <c r="I184" s="514" t="s">
        <v>271</v>
      </c>
      <c r="J184" s="563"/>
      <c r="K184" s="634" t="s">
        <v>285</v>
      </c>
      <c r="L184" s="621"/>
      <c r="M184" s="633"/>
      <c r="N184" s="633"/>
    </row>
    <row r="185" spans="1:14" ht="267.75" customHeight="1">
      <c r="A185" s="640"/>
      <c r="B185" s="319"/>
      <c r="C185" s="315"/>
      <c r="D185" s="790"/>
      <c r="E185" s="791"/>
      <c r="F185" s="792"/>
      <c r="G185" s="315"/>
      <c r="H185" s="633"/>
      <c r="I185" s="514" t="s">
        <v>272</v>
      </c>
      <c r="J185" s="563"/>
      <c r="K185" s="634" t="s">
        <v>286</v>
      </c>
      <c r="L185" s="621"/>
      <c r="M185" s="633"/>
      <c r="N185" s="633"/>
    </row>
    <row r="186" spans="1:14" ht="205.5" customHeight="1">
      <c r="A186" s="640"/>
      <c r="B186" s="319"/>
      <c r="C186" s="315"/>
      <c r="D186" s="790"/>
      <c r="E186" s="791"/>
      <c r="F186" s="792"/>
      <c r="G186" s="315"/>
      <c r="H186" s="633"/>
      <c r="I186" s="514" t="s">
        <v>273</v>
      </c>
      <c r="J186" s="563"/>
      <c r="K186" s="634" t="s">
        <v>287</v>
      </c>
      <c r="L186" s="621"/>
      <c r="M186" s="633"/>
      <c r="N186" s="633"/>
    </row>
    <row r="187" spans="1:14" ht="312.75" customHeight="1">
      <c r="A187" s="640"/>
      <c r="B187" s="319"/>
      <c r="C187" s="315"/>
      <c r="D187" s="790"/>
      <c r="E187" s="791"/>
      <c r="F187" s="792"/>
      <c r="G187" s="315"/>
      <c r="H187" s="633"/>
      <c r="I187" s="514" t="s">
        <v>274</v>
      </c>
      <c r="J187" s="563"/>
      <c r="K187" s="634" t="s">
        <v>288</v>
      </c>
      <c r="L187" s="621"/>
      <c r="M187" s="633"/>
      <c r="N187" s="633"/>
    </row>
    <row r="188" spans="1:14" ht="409.5" customHeight="1">
      <c r="A188" s="640"/>
      <c r="B188" s="319"/>
      <c r="C188" s="315"/>
      <c r="D188" s="790"/>
      <c r="E188" s="791"/>
      <c r="F188" s="792"/>
      <c r="G188" s="315"/>
      <c r="H188" s="633"/>
      <c r="I188" s="514" t="s">
        <v>275</v>
      </c>
      <c r="J188" s="563"/>
      <c r="K188" s="634" t="s">
        <v>289</v>
      </c>
      <c r="L188" s="621"/>
      <c r="M188" s="76"/>
      <c r="N188" s="235"/>
    </row>
    <row r="189" spans="1:14" ht="198" customHeight="1">
      <c r="A189" s="640"/>
      <c r="B189" s="319"/>
      <c r="C189" s="315"/>
      <c r="D189" s="790"/>
      <c r="E189" s="791"/>
      <c r="F189" s="792"/>
      <c r="G189" s="315"/>
      <c r="H189" s="633"/>
      <c r="I189" s="514" t="s">
        <v>276</v>
      </c>
      <c r="J189" s="563"/>
      <c r="K189" s="634" t="s">
        <v>290</v>
      </c>
      <c r="L189" s="621"/>
      <c r="M189" s="76"/>
      <c r="N189" s="235"/>
    </row>
    <row r="190" spans="1:14" ht="158.25" customHeight="1">
      <c r="A190" s="640"/>
      <c r="B190" s="319"/>
      <c r="C190" s="315"/>
      <c r="D190" s="790"/>
      <c r="E190" s="791"/>
      <c r="F190" s="792"/>
      <c r="G190" s="315"/>
      <c r="H190" s="633"/>
      <c r="I190" s="514" t="s">
        <v>277</v>
      </c>
      <c r="J190" s="563"/>
      <c r="K190" s="634" t="s">
        <v>291</v>
      </c>
      <c r="L190" s="621"/>
      <c r="M190" s="76"/>
      <c r="N190" s="235"/>
    </row>
    <row r="191" spans="1:14" ht="409.6" customHeight="1">
      <c r="A191" s="640"/>
      <c r="B191" s="319"/>
      <c r="C191" s="315"/>
      <c r="D191" s="790"/>
      <c r="E191" s="791"/>
      <c r="F191" s="792"/>
      <c r="G191" s="315"/>
      <c r="H191" s="633"/>
      <c r="I191" s="514" t="s">
        <v>281</v>
      </c>
      <c r="J191" s="563"/>
      <c r="K191" s="634" t="s">
        <v>292</v>
      </c>
      <c r="L191" s="621"/>
      <c r="M191" s="76"/>
      <c r="N191" s="235"/>
    </row>
    <row r="192" spans="1:14" ht="409.6" customHeight="1">
      <c r="A192" s="640"/>
      <c r="B192" s="319"/>
      <c r="C192" s="315"/>
      <c r="D192" s="790"/>
      <c r="E192" s="791"/>
      <c r="F192" s="792"/>
      <c r="G192" s="315"/>
      <c r="H192" s="633"/>
      <c r="I192" s="612" t="s">
        <v>278</v>
      </c>
      <c r="J192" s="613"/>
      <c r="K192" s="634" t="s">
        <v>293</v>
      </c>
      <c r="L192" s="621"/>
      <c r="M192" s="76"/>
      <c r="N192" s="235"/>
    </row>
    <row r="193" spans="1:14" ht="409.6" customHeight="1">
      <c r="A193" s="640"/>
      <c r="B193" s="319"/>
      <c r="C193" s="315"/>
      <c r="D193" s="790"/>
      <c r="E193" s="791"/>
      <c r="F193" s="792"/>
      <c r="G193" s="315"/>
      <c r="H193" s="633"/>
      <c r="I193" s="612" t="s">
        <v>279</v>
      </c>
      <c r="J193" s="613"/>
      <c r="K193" s="243"/>
      <c r="L193" s="77"/>
      <c r="M193" s="76"/>
      <c r="N193" s="235"/>
    </row>
    <row r="194" spans="1:14" ht="117" customHeight="1">
      <c r="A194" s="640"/>
      <c r="B194" s="319"/>
      <c r="C194" s="315"/>
      <c r="D194" s="790"/>
      <c r="E194" s="791"/>
      <c r="F194" s="792"/>
      <c r="G194" s="315"/>
      <c r="H194" s="633"/>
      <c r="I194" s="612" t="s">
        <v>280</v>
      </c>
      <c r="J194" s="613"/>
      <c r="K194" s="243"/>
      <c r="L194" s="77"/>
      <c r="M194" s="76"/>
      <c r="N194" s="235"/>
    </row>
    <row r="195" spans="1:14" ht="182.25" customHeight="1">
      <c r="A195" s="640"/>
      <c r="B195" s="319"/>
      <c r="C195" s="315"/>
      <c r="D195" s="790"/>
      <c r="E195" s="791"/>
      <c r="F195" s="792"/>
      <c r="G195" s="315"/>
      <c r="H195" s="633"/>
      <c r="I195" s="612" t="s">
        <v>294</v>
      </c>
      <c r="J195" s="613"/>
      <c r="K195" s="243"/>
      <c r="L195" s="77"/>
      <c r="M195" s="76"/>
      <c r="N195" s="235"/>
    </row>
    <row r="196" spans="1:14" ht="202.5" customHeight="1">
      <c r="A196" s="640"/>
      <c r="B196" s="319"/>
      <c r="C196" s="315"/>
      <c r="D196" s="790"/>
      <c r="E196" s="791"/>
      <c r="F196" s="792"/>
      <c r="G196" s="315"/>
      <c r="H196" s="633"/>
      <c r="I196" s="612" t="s">
        <v>295</v>
      </c>
      <c r="J196" s="613"/>
      <c r="K196" s="243"/>
      <c r="L196" s="77"/>
      <c r="M196" s="76"/>
      <c r="N196" s="235"/>
    </row>
    <row r="197" spans="1:14" ht="408.75" customHeight="1">
      <c r="A197" s="640"/>
      <c r="B197" s="319"/>
      <c r="C197" s="315"/>
      <c r="D197" s="790"/>
      <c r="E197" s="791"/>
      <c r="F197" s="792"/>
      <c r="G197" s="315"/>
      <c r="H197" s="633"/>
      <c r="I197" s="612" t="s">
        <v>296</v>
      </c>
      <c r="J197" s="613"/>
      <c r="K197" s="243"/>
      <c r="L197" s="242"/>
      <c r="M197" s="235"/>
      <c r="N197" s="235"/>
    </row>
    <row r="198" spans="1:14" ht="212.25" customHeight="1">
      <c r="A198" s="640"/>
      <c r="B198" s="319"/>
      <c r="C198" s="315"/>
      <c r="D198" s="790"/>
      <c r="E198" s="791"/>
      <c r="F198" s="792"/>
      <c r="G198" s="315"/>
      <c r="H198" s="633"/>
      <c r="I198" s="612" t="s">
        <v>700</v>
      </c>
      <c r="J198" s="613"/>
      <c r="K198" s="243"/>
      <c r="L198" s="242"/>
      <c r="M198" s="235"/>
      <c r="N198" s="235"/>
    </row>
    <row r="199" spans="1:14" ht="67.5" customHeight="1">
      <c r="A199" s="640"/>
      <c r="B199" s="319"/>
      <c r="C199" s="315"/>
      <c r="D199" s="790"/>
      <c r="E199" s="791"/>
      <c r="F199" s="792"/>
      <c r="G199" s="315"/>
      <c r="H199" s="633"/>
      <c r="I199" s="510" t="s">
        <v>701</v>
      </c>
      <c r="J199" s="511"/>
      <c r="K199" s="510" t="s">
        <v>701</v>
      </c>
      <c r="L199" s="511"/>
      <c r="M199" s="235"/>
      <c r="N199" s="235"/>
    </row>
    <row r="200" spans="1:14" ht="240" customHeight="1">
      <c r="A200" s="640"/>
      <c r="B200" s="319"/>
      <c r="C200" s="315"/>
      <c r="D200" s="790"/>
      <c r="E200" s="791"/>
      <c r="F200" s="792"/>
      <c r="G200" s="315"/>
      <c r="H200" s="633"/>
      <c r="I200" s="510" t="s">
        <v>703</v>
      </c>
      <c r="J200" s="511"/>
      <c r="K200" s="620" t="s">
        <v>702</v>
      </c>
      <c r="L200" s="621"/>
      <c r="M200" s="235"/>
      <c r="N200" s="235"/>
    </row>
    <row r="201" spans="1:14" ht="168.75" customHeight="1">
      <c r="A201" s="640"/>
      <c r="B201" s="319"/>
      <c r="C201" s="315"/>
      <c r="D201" s="790"/>
      <c r="E201" s="791"/>
      <c r="F201" s="792"/>
      <c r="G201" s="315"/>
      <c r="H201" s="633"/>
      <c r="I201" s="612" t="s">
        <v>704</v>
      </c>
      <c r="J201" s="613"/>
      <c r="K201" s="243"/>
      <c r="L201" s="242"/>
      <c r="M201" s="235"/>
      <c r="N201" s="235"/>
    </row>
    <row r="202" spans="1:14" ht="63.75" customHeight="1">
      <c r="A202" s="640"/>
      <c r="B202" s="319"/>
      <c r="C202" s="315"/>
      <c r="D202" s="790"/>
      <c r="E202" s="791"/>
      <c r="F202" s="792"/>
      <c r="G202" s="315"/>
      <c r="H202" s="633"/>
      <c r="I202" s="510"/>
      <c r="J202" s="511"/>
      <c r="K202" s="510" t="s">
        <v>705</v>
      </c>
      <c r="L202" s="511"/>
      <c r="M202" s="235"/>
      <c r="N202" s="235"/>
    </row>
    <row r="203" spans="1:14" ht="71.25" customHeight="1">
      <c r="A203" s="640"/>
      <c r="B203" s="319"/>
      <c r="C203" s="315"/>
      <c r="D203" s="790"/>
      <c r="E203" s="791"/>
      <c r="F203" s="792"/>
      <c r="G203" s="315"/>
      <c r="H203" s="633"/>
      <c r="I203" s="510"/>
      <c r="J203" s="511"/>
      <c r="K203" s="510" t="s">
        <v>706</v>
      </c>
      <c r="L203" s="511"/>
      <c r="M203" s="235"/>
      <c r="N203" s="235"/>
    </row>
    <row r="204" spans="1:14" ht="63.75" customHeight="1">
      <c r="A204" s="640"/>
      <c r="B204" s="319"/>
      <c r="C204" s="315"/>
      <c r="D204" s="790"/>
      <c r="E204" s="791"/>
      <c r="F204" s="792"/>
      <c r="G204" s="315"/>
      <c r="H204" s="633"/>
      <c r="I204" s="510"/>
      <c r="J204" s="511"/>
      <c r="K204" s="510" t="s">
        <v>707</v>
      </c>
      <c r="L204" s="511"/>
      <c r="M204" s="235"/>
      <c r="N204" s="235"/>
    </row>
    <row r="205" spans="1:14" ht="63.75" customHeight="1">
      <c r="A205" s="640"/>
      <c r="B205" s="319"/>
      <c r="C205" s="315"/>
      <c r="D205" s="790"/>
      <c r="E205" s="791"/>
      <c r="F205" s="792"/>
      <c r="G205" s="315"/>
      <c r="H205" s="633"/>
      <c r="I205" s="510"/>
      <c r="J205" s="511"/>
      <c r="K205" s="510" t="s">
        <v>708</v>
      </c>
      <c r="L205" s="511"/>
      <c r="M205" s="235"/>
      <c r="N205" s="235"/>
    </row>
    <row r="206" spans="1:14" ht="63.75" customHeight="1">
      <c r="A206" s="640"/>
      <c r="B206" s="319"/>
      <c r="C206" s="315"/>
      <c r="D206" s="790"/>
      <c r="E206" s="791"/>
      <c r="F206" s="792"/>
      <c r="G206" s="315"/>
      <c r="H206" s="633"/>
      <c r="I206" s="510"/>
      <c r="J206" s="511"/>
      <c r="K206" s="510" t="s">
        <v>709</v>
      </c>
      <c r="L206" s="511"/>
      <c r="M206" s="235"/>
      <c r="N206" s="235"/>
    </row>
    <row r="207" spans="1:14" ht="63.75" customHeight="1">
      <c r="A207" s="640"/>
      <c r="B207" s="319"/>
      <c r="C207" s="315"/>
      <c r="D207" s="790"/>
      <c r="E207" s="791"/>
      <c r="F207" s="792"/>
      <c r="G207" s="315"/>
      <c r="H207" s="633"/>
      <c r="I207" s="510"/>
      <c r="J207" s="511"/>
      <c r="K207" s="510" t="s">
        <v>710</v>
      </c>
      <c r="L207" s="511"/>
      <c r="M207" s="235"/>
      <c r="N207" s="235"/>
    </row>
    <row r="208" spans="1:14" ht="63.75" customHeight="1">
      <c r="A208" s="640"/>
      <c r="B208" s="319"/>
      <c r="C208" s="315"/>
      <c r="D208" s="790"/>
      <c r="E208" s="791"/>
      <c r="F208" s="792"/>
      <c r="G208" s="315"/>
      <c r="H208" s="633"/>
      <c r="I208" s="510"/>
      <c r="J208" s="511"/>
      <c r="K208" s="510" t="s">
        <v>711</v>
      </c>
      <c r="L208" s="511"/>
      <c r="M208" s="235"/>
      <c r="N208" s="235"/>
    </row>
    <row r="209" spans="1:14" ht="63.75" customHeight="1">
      <c r="A209" s="640"/>
      <c r="B209" s="319"/>
      <c r="C209" s="315"/>
      <c r="D209" s="790"/>
      <c r="E209" s="791"/>
      <c r="F209" s="792"/>
      <c r="G209" s="315"/>
      <c r="H209" s="633"/>
      <c r="I209" s="510"/>
      <c r="J209" s="511"/>
      <c r="K209" s="510" t="s">
        <v>712</v>
      </c>
      <c r="L209" s="511"/>
      <c r="M209" s="235"/>
      <c r="N209" s="235"/>
    </row>
    <row r="210" spans="1:14" ht="63.75" customHeight="1">
      <c r="A210" s="640"/>
      <c r="B210" s="319"/>
      <c r="C210" s="315"/>
      <c r="D210" s="790"/>
      <c r="E210" s="791"/>
      <c r="F210" s="792"/>
      <c r="G210" s="315"/>
      <c r="H210" s="633"/>
      <c r="I210" s="510"/>
      <c r="J210" s="511"/>
      <c r="K210" s="510" t="s">
        <v>713</v>
      </c>
      <c r="L210" s="511"/>
      <c r="M210" s="235"/>
      <c r="N210" s="235"/>
    </row>
    <row r="211" spans="1:14" ht="63.75" customHeight="1">
      <c r="A211" s="640"/>
      <c r="B211" s="319"/>
      <c r="C211" s="315"/>
      <c r="D211" s="790"/>
      <c r="E211" s="791"/>
      <c r="F211" s="792"/>
      <c r="G211" s="315"/>
      <c r="H211" s="633"/>
      <c r="I211" s="510"/>
      <c r="J211" s="511"/>
      <c r="K211" s="510" t="s">
        <v>714</v>
      </c>
      <c r="L211" s="511"/>
      <c r="M211" s="235"/>
      <c r="N211" s="235"/>
    </row>
    <row r="212" spans="1:14" ht="63.75" customHeight="1">
      <c r="A212" s="640"/>
      <c r="B212" s="319"/>
      <c r="C212" s="315"/>
      <c r="D212" s="790"/>
      <c r="E212" s="791"/>
      <c r="F212" s="792"/>
      <c r="G212" s="315"/>
      <c r="H212" s="633"/>
      <c r="I212" s="510"/>
      <c r="J212" s="511"/>
      <c r="K212" s="510" t="s">
        <v>715</v>
      </c>
      <c r="L212" s="511"/>
      <c r="M212" s="235"/>
      <c r="N212" s="235"/>
    </row>
    <row r="213" spans="1:14" ht="63.75" customHeight="1">
      <c r="A213" s="640"/>
      <c r="B213" s="319"/>
      <c r="C213" s="315"/>
      <c r="D213" s="790"/>
      <c r="E213" s="791"/>
      <c r="F213" s="792"/>
      <c r="G213" s="315"/>
      <c r="H213" s="633"/>
      <c r="I213" s="510"/>
      <c r="J213" s="511"/>
      <c r="K213" s="510" t="s">
        <v>716</v>
      </c>
      <c r="L213" s="511"/>
      <c r="M213" s="235"/>
      <c r="N213" s="235"/>
    </row>
    <row r="214" spans="1:14" ht="63.75" customHeight="1">
      <c r="A214" s="640"/>
      <c r="B214" s="319"/>
      <c r="C214" s="315"/>
      <c r="D214" s="790"/>
      <c r="E214" s="791"/>
      <c r="F214" s="792"/>
      <c r="G214" s="315"/>
      <c r="H214" s="633"/>
      <c r="I214" s="510"/>
      <c r="J214" s="511"/>
      <c r="K214" s="510" t="s">
        <v>717</v>
      </c>
      <c r="L214" s="511"/>
      <c r="M214" s="235"/>
      <c r="N214" s="235"/>
    </row>
    <row r="215" spans="1:14" ht="63.75" customHeight="1">
      <c r="A215" s="640"/>
      <c r="B215" s="319"/>
      <c r="C215" s="315"/>
      <c r="D215" s="790"/>
      <c r="E215" s="791"/>
      <c r="F215" s="792"/>
      <c r="G215" s="315"/>
      <c r="H215" s="633"/>
      <c r="I215" s="510"/>
      <c r="J215" s="511"/>
      <c r="K215" s="510" t="s">
        <v>718</v>
      </c>
      <c r="L215" s="511"/>
      <c r="M215" s="235"/>
      <c r="N215" s="235"/>
    </row>
    <row r="216" spans="1:14" ht="63.75" customHeight="1">
      <c r="A216" s="640"/>
      <c r="B216" s="319"/>
      <c r="C216" s="315"/>
      <c r="D216" s="790"/>
      <c r="E216" s="791"/>
      <c r="F216" s="792"/>
      <c r="G216" s="315"/>
      <c r="H216" s="633"/>
      <c r="I216" s="510" t="s">
        <v>720</v>
      </c>
      <c r="J216" s="511"/>
      <c r="K216" s="510" t="s">
        <v>720</v>
      </c>
      <c r="L216" s="511"/>
      <c r="M216" s="235"/>
      <c r="N216" s="235"/>
    </row>
    <row r="217" spans="1:14" ht="63.75" customHeight="1">
      <c r="A217" s="640"/>
      <c r="B217" s="319"/>
      <c r="C217" s="315"/>
      <c r="D217" s="790"/>
      <c r="E217" s="791"/>
      <c r="F217" s="792"/>
      <c r="G217" s="315"/>
      <c r="H217" s="633"/>
      <c r="I217" s="510" t="s">
        <v>719</v>
      </c>
      <c r="J217" s="511"/>
      <c r="K217" s="606" t="s">
        <v>721</v>
      </c>
      <c r="L217" s="607"/>
      <c r="M217" s="235"/>
      <c r="N217" s="235"/>
    </row>
    <row r="218" spans="1:14" ht="63.75" customHeight="1">
      <c r="A218" s="640"/>
      <c r="B218" s="319"/>
      <c r="C218" s="315"/>
      <c r="D218" s="790"/>
      <c r="E218" s="791"/>
      <c r="F218" s="792"/>
      <c r="G218" s="315"/>
      <c r="H218" s="633"/>
      <c r="I218" s="510" t="s">
        <v>722</v>
      </c>
      <c r="J218" s="511"/>
      <c r="K218" s="606" t="s">
        <v>723</v>
      </c>
      <c r="L218" s="607"/>
      <c r="M218" s="235"/>
      <c r="N218" s="235"/>
    </row>
    <row r="219" spans="1:14" ht="63.75" customHeight="1">
      <c r="A219" s="640"/>
      <c r="B219" s="319"/>
      <c r="C219" s="315"/>
      <c r="D219" s="790"/>
      <c r="E219" s="791"/>
      <c r="F219" s="792"/>
      <c r="G219" s="315"/>
      <c r="H219" s="633"/>
      <c r="I219" s="510" t="s">
        <v>724</v>
      </c>
      <c r="J219" s="511"/>
      <c r="K219" s="322" t="s">
        <v>725</v>
      </c>
      <c r="L219" s="249"/>
      <c r="M219" s="235"/>
      <c r="N219" s="235"/>
    </row>
    <row r="220" spans="1:14" ht="63.75" customHeight="1">
      <c r="A220" s="640"/>
      <c r="B220" s="319"/>
      <c r="C220" s="315"/>
      <c r="D220" s="790"/>
      <c r="E220" s="791"/>
      <c r="F220" s="792"/>
      <c r="G220" s="315"/>
      <c r="H220" s="633"/>
      <c r="I220" s="248"/>
      <c r="J220" s="249" t="s">
        <v>727</v>
      </c>
      <c r="K220" s="322" t="s">
        <v>726</v>
      </c>
      <c r="L220" s="249"/>
      <c r="M220" s="235"/>
      <c r="N220" s="235"/>
    </row>
    <row r="221" spans="1:14" ht="63.75" customHeight="1">
      <c r="A221" s="640"/>
      <c r="B221" s="319"/>
      <c r="C221" s="315"/>
      <c r="D221" s="790"/>
      <c r="E221" s="791"/>
      <c r="F221" s="792"/>
      <c r="G221" s="315"/>
      <c r="H221" s="633"/>
      <c r="I221" s="248"/>
      <c r="J221" s="249" t="s">
        <v>728</v>
      </c>
      <c r="K221" s="321"/>
      <c r="L221" s="249"/>
      <c r="M221" s="235"/>
      <c r="N221" s="235"/>
    </row>
    <row r="222" spans="1:14" ht="63.75" customHeight="1">
      <c r="A222" s="640"/>
      <c r="B222" s="319"/>
      <c r="C222" s="315"/>
      <c r="D222" s="790"/>
      <c r="E222" s="791"/>
      <c r="F222" s="792"/>
      <c r="G222" s="315"/>
      <c r="H222" s="633"/>
      <c r="I222" s="248"/>
      <c r="J222" s="249" t="s">
        <v>729</v>
      </c>
      <c r="K222" s="321"/>
      <c r="L222" s="249"/>
      <c r="M222" s="235"/>
      <c r="N222" s="235"/>
    </row>
    <row r="223" spans="1:14" ht="63.75" customHeight="1">
      <c r="A223" s="640"/>
      <c r="B223" s="319"/>
      <c r="C223" s="315"/>
      <c r="D223" s="790"/>
      <c r="E223" s="791"/>
      <c r="F223" s="792"/>
      <c r="G223" s="315"/>
      <c r="H223" s="643"/>
      <c r="I223" s="510" t="s">
        <v>730</v>
      </c>
      <c r="J223" s="511"/>
      <c r="K223" s="321"/>
      <c r="L223" s="249"/>
      <c r="M223" s="235"/>
      <c r="N223" s="237"/>
    </row>
    <row r="224" spans="1:14" ht="218.25" customHeight="1">
      <c r="A224" s="640"/>
      <c r="B224" s="319"/>
      <c r="C224" s="315"/>
      <c r="D224" s="790"/>
      <c r="E224" s="791"/>
      <c r="F224" s="792"/>
      <c r="G224" s="528" t="s">
        <v>98</v>
      </c>
      <c r="H224" s="516" t="s">
        <v>697</v>
      </c>
      <c r="I224" s="641" t="s">
        <v>698</v>
      </c>
      <c r="J224" s="642"/>
      <c r="K224" s="818"/>
      <c r="L224" s="819"/>
      <c r="M224" s="632" t="s">
        <v>99</v>
      </c>
      <c r="N224" s="632" t="s">
        <v>100</v>
      </c>
    </row>
    <row r="225" spans="1:14" ht="62.25" customHeight="1">
      <c r="A225" s="640"/>
      <c r="B225" s="319"/>
      <c r="C225" s="315"/>
      <c r="D225" s="790"/>
      <c r="E225" s="791"/>
      <c r="F225" s="792"/>
      <c r="G225" s="529"/>
      <c r="H225" s="517"/>
      <c r="I225" s="618"/>
      <c r="J225" s="619"/>
      <c r="K225" s="620"/>
      <c r="L225" s="621"/>
      <c r="M225" s="633"/>
      <c r="N225" s="633"/>
    </row>
    <row r="226" spans="1:14" ht="62.25" customHeight="1">
      <c r="A226" s="640"/>
      <c r="B226" s="319"/>
      <c r="C226" s="315"/>
      <c r="D226" s="790"/>
      <c r="E226" s="791"/>
      <c r="F226" s="792"/>
      <c r="G226" s="529"/>
      <c r="H226" s="517"/>
      <c r="I226" s="618" t="s">
        <v>699</v>
      </c>
      <c r="J226" s="619"/>
      <c r="K226" s="618" t="s">
        <v>699</v>
      </c>
      <c r="L226" s="619"/>
      <c r="M226" s="633"/>
      <c r="N226" s="633"/>
    </row>
    <row r="227" spans="1:14" ht="387" customHeight="1">
      <c r="A227" s="640"/>
      <c r="B227" s="319"/>
      <c r="C227" s="315"/>
      <c r="D227" s="790"/>
      <c r="E227" s="791"/>
      <c r="F227" s="792"/>
      <c r="G227" s="529"/>
      <c r="H227" s="517"/>
      <c r="I227" s="610" t="s">
        <v>856</v>
      </c>
      <c r="J227" s="611"/>
      <c r="K227" s="610" t="s">
        <v>327</v>
      </c>
      <c r="L227" s="611"/>
      <c r="M227" s="633"/>
      <c r="N227" s="633"/>
    </row>
    <row r="228" spans="1:14" ht="408.75" customHeight="1">
      <c r="A228" s="640"/>
      <c r="B228" s="319"/>
      <c r="C228" s="640"/>
      <c r="D228" s="790"/>
      <c r="E228" s="791"/>
      <c r="F228" s="792"/>
      <c r="G228" s="529"/>
      <c r="H228" s="517"/>
      <c r="I228" s="600" t="s">
        <v>857</v>
      </c>
      <c r="J228" s="601"/>
      <c r="K228" s="620" t="s">
        <v>328</v>
      </c>
      <c r="L228" s="621"/>
      <c r="M228" s="633"/>
      <c r="N228" s="633"/>
    </row>
    <row r="229" spans="1:14" ht="67.5" hidden="1" customHeight="1">
      <c r="A229" s="640"/>
      <c r="B229" s="319"/>
      <c r="C229" s="640"/>
      <c r="D229" s="790"/>
      <c r="E229" s="791"/>
      <c r="F229" s="792"/>
      <c r="G229" s="529"/>
      <c r="H229" s="517"/>
      <c r="I229" s="600"/>
      <c r="J229" s="601"/>
      <c r="K229" s="620"/>
      <c r="L229" s="621"/>
      <c r="M229" s="633"/>
      <c r="N229" s="633"/>
    </row>
    <row r="230" spans="1:14" ht="275.25" customHeight="1">
      <c r="A230" s="640"/>
      <c r="B230" s="319"/>
      <c r="C230" s="640"/>
      <c r="D230" s="790"/>
      <c r="E230" s="791"/>
      <c r="F230" s="792"/>
      <c r="G230" s="529"/>
      <c r="H230" s="517"/>
      <c r="I230" s="600" t="s">
        <v>592</v>
      </c>
      <c r="J230" s="601"/>
      <c r="K230" s="610" t="s">
        <v>329</v>
      </c>
      <c r="L230" s="611"/>
      <c r="M230" s="633"/>
      <c r="N230" s="633"/>
    </row>
    <row r="231" spans="1:14" ht="325.5" customHeight="1">
      <c r="A231" s="640"/>
      <c r="B231" s="319"/>
      <c r="C231" s="640"/>
      <c r="D231" s="790"/>
      <c r="E231" s="791"/>
      <c r="F231" s="792"/>
      <c r="G231" s="530"/>
      <c r="H231" s="518"/>
      <c r="I231" s="602"/>
      <c r="J231" s="603"/>
      <c r="K231" s="608" t="s">
        <v>330</v>
      </c>
      <c r="L231" s="609"/>
      <c r="M231" s="643"/>
      <c r="N231" s="643"/>
    </row>
    <row r="232" spans="1:14" ht="178.5" customHeight="1">
      <c r="A232" s="640"/>
      <c r="B232" s="319"/>
      <c r="C232" s="317"/>
      <c r="D232" s="790"/>
      <c r="E232" s="791"/>
      <c r="F232" s="792"/>
      <c r="G232" s="528" t="s">
        <v>732</v>
      </c>
      <c r="H232" s="516" t="s">
        <v>101</v>
      </c>
      <c r="I232" s="610" t="s">
        <v>743</v>
      </c>
      <c r="J232" s="611"/>
      <c r="K232" s="81"/>
      <c r="L232" s="82"/>
      <c r="M232" s="632" t="s">
        <v>69</v>
      </c>
      <c r="N232" s="632" t="s">
        <v>70</v>
      </c>
    </row>
    <row r="233" spans="1:14" ht="266.25" customHeight="1">
      <c r="A233" s="640"/>
      <c r="B233" s="319"/>
      <c r="C233" s="317"/>
      <c r="D233" s="790"/>
      <c r="E233" s="791"/>
      <c r="F233" s="792"/>
      <c r="G233" s="529"/>
      <c r="H233" s="517"/>
      <c r="I233" s="610" t="s">
        <v>331</v>
      </c>
      <c r="J233" s="611"/>
      <c r="K233" s="81"/>
      <c r="L233" s="82"/>
      <c r="M233" s="633"/>
      <c r="N233" s="633"/>
    </row>
    <row r="234" spans="1:14" ht="399" customHeight="1">
      <c r="A234" s="640"/>
      <c r="B234" s="319"/>
      <c r="C234" s="317"/>
      <c r="D234" s="790"/>
      <c r="E234" s="791"/>
      <c r="F234" s="792"/>
      <c r="G234" s="529"/>
      <c r="H234" s="517"/>
      <c r="I234" s="610" t="s">
        <v>858</v>
      </c>
      <c r="J234" s="611"/>
      <c r="K234" s="618" t="s">
        <v>332</v>
      </c>
      <c r="L234" s="619"/>
      <c r="M234" s="633"/>
      <c r="N234" s="633"/>
    </row>
    <row r="235" spans="1:14" ht="409.6" customHeight="1">
      <c r="A235" s="640"/>
      <c r="B235" s="319"/>
      <c r="C235" s="317"/>
      <c r="D235" s="790"/>
      <c r="E235" s="791"/>
      <c r="F235" s="792"/>
      <c r="G235" s="529"/>
      <c r="H235" s="517"/>
      <c r="I235" s="610" t="s">
        <v>733</v>
      </c>
      <c r="J235" s="611"/>
      <c r="K235" s="620" t="s">
        <v>333</v>
      </c>
      <c r="L235" s="621"/>
      <c r="M235" s="633"/>
      <c r="N235" s="633"/>
    </row>
    <row r="236" spans="1:14" ht="303.75" customHeight="1">
      <c r="A236" s="640"/>
      <c r="B236" s="319"/>
      <c r="C236" s="317"/>
      <c r="D236" s="790"/>
      <c r="E236" s="791"/>
      <c r="F236" s="792"/>
      <c r="G236" s="529"/>
      <c r="H236" s="517"/>
      <c r="I236" s="905" t="s">
        <v>859</v>
      </c>
      <c r="J236" s="611"/>
      <c r="K236" s="620" t="s">
        <v>334</v>
      </c>
      <c r="L236" s="621"/>
      <c r="M236" s="633"/>
      <c r="N236" s="633"/>
    </row>
    <row r="237" spans="1:14" ht="408.75" customHeight="1">
      <c r="A237" s="640"/>
      <c r="B237" s="319"/>
      <c r="C237" s="317"/>
      <c r="D237" s="790"/>
      <c r="E237" s="791"/>
      <c r="F237" s="792"/>
      <c r="G237" s="529"/>
      <c r="H237" s="517"/>
      <c r="I237" s="620" t="s">
        <v>860</v>
      </c>
      <c r="J237" s="621"/>
      <c r="K237" s="620" t="s">
        <v>335</v>
      </c>
      <c r="L237" s="621"/>
      <c r="M237" s="633"/>
      <c r="N237" s="633"/>
    </row>
    <row r="238" spans="1:14" ht="409.6" customHeight="1">
      <c r="A238" s="640"/>
      <c r="B238" s="319"/>
      <c r="C238" s="317"/>
      <c r="D238" s="790"/>
      <c r="E238" s="791"/>
      <c r="F238" s="792"/>
      <c r="G238" s="529"/>
      <c r="H238" s="517"/>
      <c r="I238" s="514" t="s">
        <v>336</v>
      </c>
      <c r="J238" s="563"/>
      <c r="K238" s="610" t="s">
        <v>338</v>
      </c>
      <c r="L238" s="611"/>
      <c r="M238" s="633"/>
      <c r="N238" s="633"/>
    </row>
    <row r="239" spans="1:14" ht="409.6" customHeight="1">
      <c r="A239" s="640"/>
      <c r="B239" s="319"/>
      <c r="C239" s="317"/>
      <c r="D239" s="790"/>
      <c r="E239" s="791"/>
      <c r="F239" s="792"/>
      <c r="G239" s="529"/>
      <c r="H239" s="517"/>
      <c r="I239" s="610" t="s">
        <v>861</v>
      </c>
      <c r="J239" s="611"/>
      <c r="K239" s="349"/>
      <c r="L239" s="350"/>
      <c r="M239" s="633"/>
      <c r="N239" s="633"/>
    </row>
    <row r="240" spans="1:14" ht="379.5" customHeight="1">
      <c r="A240" s="640"/>
      <c r="B240" s="319"/>
      <c r="C240" s="317"/>
      <c r="D240" s="790"/>
      <c r="E240" s="791"/>
      <c r="F240" s="792"/>
      <c r="G240" s="529"/>
      <c r="H240" s="517"/>
      <c r="I240" s="610" t="s">
        <v>862</v>
      </c>
      <c r="J240" s="611"/>
      <c r="K240" s="610" t="s">
        <v>339</v>
      </c>
      <c r="L240" s="611"/>
      <c r="M240" s="633"/>
      <c r="N240" s="633"/>
    </row>
    <row r="241" spans="1:14" ht="221.25" customHeight="1">
      <c r="A241" s="640"/>
      <c r="B241" s="319"/>
      <c r="C241" s="317"/>
      <c r="D241" s="790"/>
      <c r="E241" s="791"/>
      <c r="F241" s="792"/>
      <c r="G241" s="529"/>
      <c r="H241" s="517"/>
      <c r="I241" s="610" t="s">
        <v>863</v>
      </c>
      <c r="J241" s="611"/>
      <c r="K241" s="610" t="s">
        <v>337</v>
      </c>
      <c r="L241" s="611"/>
      <c r="M241" s="633"/>
      <c r="N241" s="633"/>
    </row>
    <row r="242" spans="1:14" ht="138.75" customHeight="1">
      <c r="A242" s="640"/>
      <c r="B242" s="319"/>
      <c r="C242" s="317"/>
      <c r="D242" s="790"/>
      <c r="E242" s="791"/>
      <c r="F242" s="792"/>
      <c r="G242" s="529"/>
      <c r="H242" s="517"/>
      <c r="I242" s="610" t="s">
        <v>340</v>
      </c>
      <c r="J242" s="611"/>
      <c r="K242" s="349"/>
      <c r="L242" s="350"/>
      <c r="M242" s="633"/>
      <c r="N242" s="633"/>
    </row>
    <row r="243" spans="1:14" ht="78.75" customHeight="1">
      <c r="A243" s="640"/>
      <c r="B243" s="319"/>
      <c r="C243" s="317"/>
      <c r="D243" s="790"/>
      <c r="E243" s="791"/>
      <c r="F243" s="792"/>
      <c r="G243" s="530"/>
      <c r="H243" s="518"/>
      <c r="I243" s="610" t="s">
        <v>864</v>
      </c>
      <c r="J243" s="611"/>
      <c r="K243" s="635"/>
      <c r="L243" s="621"/>
      <c r="M243" s="643"/>
      <c r="N243" s="643"/>
    </row>
    <row r="244" spans="1:14" ht="239.25" customHeight="1">
      <c r="A244" s="640"/>
      <c r="B244" s="79"/>
      <c r="C244" s="317"/>
      <c r="D244" s="790"/>
      <c r="E244" s="791"/>
      <c r="F244" s="792"/>
      <c r="G244" s="528" t="s">
        <v>102</v>
      </c>
      <c r="H244" s="516" t="s">
        <v>734</v>
      </c>
      <c r="I244" s="622" t="s">
        <v>745</v>
      </c>
      <c r="J244" s="623"/>
      <c r="K244" s="268"/>
      <c r="L244" s="269"/>
      <c r="M244" s="323"/>
      <c r="N244" s="323"/>
    </row>
    <row r="245" spans="1:14" ht="321.75" customHeight="1">
      <c r="A245" s="640"/>
      <c r="B245" s="79"/>
      <c r="C245" s="317"/>
      <c r="D245" s="790"/>
      <c r="E245" s="791"/>
      <c r="F245" s="792"/>
      <c r="G245" s="529"/>
      <c r="H245" s="517"/>
      <c r="I245" s="610" t="s">
        <v>735</v>
      </c>
      <c r="J245" s="611"/>
      <c r="K245" s="610" t="s">
        <v>746</v>
      </c>
      <c r="L245" s="611"/>
      <c r="M245" s="83"/>
      <c r="N245" s="83"/>
    </row>
    <row r="246" spans="1:14" ht="186.75" customHeight="1">
      <c r="A246" s="640"/>
      <c r="B246" s="79"/>
      <c r="C246" s="317"/>
      <c r="D246" s="790"/>
      <c r="E246" s="791"/>
      <c r="F246" s="792"/>
      <c r="G246" s="529"/>
      <c r="H246" s="517"/>
      <c r="I246" s="610" t="s">
        <v>736</v>
      </c>
      <c r="J246" s="611"/>
      <c r="K246" s="225"/>
      <c r="L246" s="226"/>
      <c r="M246" s="83"/>
      <c r="N246" s="83"/>
    </row>
    <row r="247" spans="1:14" ht="151.5" customHeight="1">
      <c r="A247" s="640"/>
      <c r="B247" s="79"/>
      <c r="C247" s="317"/>
      <c r="D247" s="790"/>
      <c r="E247" s="791"/>
      <c r="F247" s="792"/>
      <c r="G247" s="529"/>
      <c r="H247" s="517"/>
      <c r="I247" s="620" t="s">
        <v>747</v>
      </c>
      <c r="J247" s="621"/>
      <c r="K247" s="225"/>
      <c r="L247" s="226"/>
      <c r="M247" s="83"/>
      <c r="N247" s="83"/>
    </row>
    <row r="248" spans="1:14" ht="211.5" customHeight="1">
      <c r="A248" s="640"/>
      <c r="B248" s="79"/>
      <c r="C248" s="317"/>
      <c r="D248" s="790"/>
      <c r="E248" s="791"/>
      <c r="F248" s="792"/>
      <c r="G248" s="529"/>
      <c r="H248" s="517"/>
      <c r="I248" s="610" t="s">
        <v>737</v>
      </c>
      <c r="J248" s="611"/>
      <c r="K248" s="225"/>
      <c r="L248" s="226"/>
      <c r="M248" s="83"/>
      <c r="N248" s="83"/>
    </row>
    <row r="249" spans="1:14" ht="179.25" customHeight="1">
      <c r="A249" s="640"/>
      <c r="B249" s="79"/>
      <c r="C249" s="317"/>
      <c r="D249" s="790"/>
      <c r="E249" s="791"/>
      <c r="F249" s="792"/>
      <c r="G249" s="529"/>
      <c r="H249" s="517"/>
      <c r="I249" s="610" t="s">
        <v>738</v>
      </c>
      <c r="J249" s="611"/>
      <c r="K249" s="225"/>
      <c r="L249" s="226"/>
      <c r="M249" s="83"/>
      <c r="N249" s="83"/>
    </row>
    <row r="250" spans="1:14" ht="326.25" customHeight="1">
      <c r="A250" s="640"/>
      <c r="B250" s="79"/>
      <c r="C250" s="317"/>
      <c r="D250" s="790"/>
      <c r="E250" s="791"/>
      <c r="F250" s="792"/>
      <c r="G250" s="529"/>
      <c r="H250" s="517"/>
      <c r="I250" s="610" t="s">
        <v>748</v>
      </c>
      <c r="J250" s="611"/>
      <c r="K250" s="225"/>
      <c r="L250" s="226"/>
      <c r="M250" s="83"/>
      <c r="N250" s="83"/>
    </row>
    <row r="251" spans="1:14" ht="156.75" customHeight="1">
      <c r="A251" s="640"/>
      <c r="B251" s="79"/>
      <c r="C251" s="317"/>
      <c r="D251" s="790"/>
      <c r="E251" s="791"/>
      <c r="F251" s="792"/>
      <c r="G251" s="529"/>
      <c r="H251" s="517"/>
      <c r="I251" s="610" t="s">
        <v>341</v>
      </c>
      <c r="J251" s="611"/>
      <c r="K251" s="225"/>
      <c r="L251" s="226"/>
      <c r="M251" s="83"/>
      <c r="N251" s="83"/>
    </row>
    <row r="252" spans="1:14" ht="244.5" customHeight="1">
      <c r="A252" s="640"/>
      <c r="B252" s="79"/>
      <c r="C252" s="317"/>
      <c r="D252" s="790"/>
      <c r="E252" s="791"/>
      <c r="F252" s="792"/>
      <c r="G252" s="529"/>
      <c r="H252" s="517"/>
      <c r="I252" s="905" t="s">
        <v>739</v>
      </c>
      <c r="J252" s="906"/>
      <c r="K252" s="225"/>
      <c r="L252" s="226"/>
      <c r="M252" s="244" t="s">
        <v>78</v>
      </c>
      <c r="N252" s="235" t="s">
        <v>750</v>
      </c>
    </row>
    <row r="253" spans="1:14" ht="291.75" customHeight="1">
      <c r="A253" s="640"/>
      <c r="B253" s="233"/>
      <c r="C253" s="317"/>
      <c r="D253" s="790"/>
      <c r="E253" s="791"/>
      <c r="F253" s="792"/>
      <c r="G253" s="529"/>
      <c r="H253" s="517"/>
      <c r="I253" s="610" t="s">
        <v>740</v>
      </c>
      <c r="J253" s="611"/>
      <c r="K253" s="225"/>
      <c r="L253" s="226"/>
      <c r="M253" s="244"/>
      <c r="N253" s="235"/>
    </row>
    <row r="254" spans="1:14" ht="194.25" customHeight="1">
      <c r="A254" s="640"/>
      <c r="B254" s="233"/>
      <c r="C254" s="317"/>
      <c r="D254" s="790"/>
      <c r="E254" s="791"/>
      <c r="F254" s="792"/>
      <c r="G254" s="529"/>
      <c r="H254" s="517"/>
      <c r="I254" s="610" t="s">
        <v>738</v>
      </c>
      <c r="J254" s="611"/>
      <c r="K254" s="225"/>
      <c r="L254" s="226"/>
      <c r="M254" s="244"/>
      <c r="N254" s="235"/>
    </row>
    <row r="255" spans="1:14" ht="179.25" customHeight="1">
      <c r="A255" s="640"/>
      <c r="B255" s="233"/>
      <c r="C255" s="317"/>
      <c r="D255" s="790"/>
      <c r="E255" s="791"/>
      <c r="F255" s="792"/>
      <c r="G255" s="529"/>
      <c r="H255" s="517"/>
      <c r="I255" s="620" t="s">
        <v>742</v>
      </c>
      <c r="J255" s="621"/>
      <c r="K255" s="225"/>
      <c r="L255" s="226"/>
      <c r="M255" s="244"/>
      <c r="N255" s="235"/>
    </row>
    <row r="256" spans="1:14" ht="408.75" customHeight="1">
      <c r="A256" s="640"/>
      <c r="B256" s="79"/>
      <c r="C256" s="317"/>
      <c r="D256" s="793"/>
      <c r="E256" s="794"/>
      <c r="F256" s="795"/>
      <c r="G256" s="530"/>
      <c r="H256" s="518"/>
      <c r="I256" s="608" t="s">
        <v>749</v>
      </c>
      <c r="J256" s="609"/>
      <c r="K256" s="608" t="s">
        <v>741</v>
      </c>
      <c r="L256" s="609"/>
      <c r="M256" s="245"/>
      <c r="N256" s="237"/>
    </row>
    <row r="257" spans="1:14" ht="408.75" customHeight="1">
      <c r="A257" s="640"/>
      <c r="B257" s="640"/>
      <c r="C257" s="317"/>
      <c r="D257" s="921" t="s">
        <v>764</v>
      </c>
      <c r="E257" s="922"/>
      <c r="F257" s="923"/>
      <c r="G257" s="528" t="s">
        <v>80</v>
      </c>
      <c r="H257" s="516" t="s">
        <v>751</v>
      </c>
      <c r="I257" s="595" t="s">
        <v>758</v>
      </c>
      <c r="J257" s="604"/>
      <c r="K257" s="540" t="s">
        <v>345</v>
      </c>
      <c r="L257" s="904"/>
      <c r="M257" s="632" t="s">
        <v>60</v>
      </c>
      <c r="N257" s="632" t="s">
        <v>666</v>
      </c>
    </row>
    <row r="258" spans="1:14" ht="237.75" customHeight="1">
      <c r="A258" s="640"/>
      <c r="B258" s="640"/>
      <c r="C258" s="317"/>
      <c r="D258" s="924"/>
      <c r="E258" s="925"/>
      <c r="F258" s="926"/>
      <c r="G258" s="529"/>
      <c r="H258" s="517"/>
      <c r="I258" s="595" t="s">
        <v>342</v>
      </c>
      <c r="J258" s="604"/>
      <c r="K258" s="594" t="s">
        <v>346</v>
      </c>
      <c r="L258" s="604"/>
      <c r="M258" s="633"/>
      <c r="N258" s="633"/>
    </row>
    <row r="259" spans="1:14" ht="314.25" customHeight="1">
      <c r="A259" s="640"/>
      <c r="B259" s="640"/>
      <c r="C259" s="317"/>
      <c r="D259" s="924"/>
      <c r="E259" s="925"/>
      <c r="F259" s="926"/>
      <c r="G259" s="529"/>
      <c r="H259" s="517"/>
      <c r="I259" s="595" t="s">
        <v>752</v>
      </c>
      <c r="J259" s="604"/>
      <c r="K259" s="227"/>
      <c r="L259" s="228"/>
      <c r="M259" s="633"/>
      <c r="N259" s="633"/>
    </row>
    <row r="260" spans="1:14" ht="219.75" customHeight="1">
      <c r="A260" s="640"/>
      <c r="B260" s="640"/>
      <c r="C260" s="317"/>
      <c r="D260" s="924"/>
      <c r="E260" s="925"/>
      <c r="F260" s="926"/>
      <c r="G260" s="529"/>
      <c r="H260" s="517"/>
      <c r="I260" s="595" t="s">
        <v>343</v>
      </c>
      <c r="J260" s="604"/>
      <c r="K260" s="227"/>
      <c r="L260" s="228"/>
      <c r="M260" s="633"/>
      <c r="N260" s="633"/>
    </row>
    <row r="261" spans="1:14" ht="114.75" customHeight="1">
      <c r="A261" s="640"/>
      <c r="B261" s="640"/>
      <c r="C261" s="317"/>
      <c r="D261" s="924"/>
      <c r="E261" s="925"/>
      <c r="F261" s="926"/>
      <c r="G261" s="529"/>
      <c r="H261" s="517"/>
      <c r="I261" s="562" t="s">
        <v>344</v>
      </c>
      <c r="J261" s="563"/>
      <c r="K261" s="227"/>
      <c r="L261" s="228"/>
      <c r="M261" s="633"/>
      <c r="N261" s="633"/>
    </row>
    <row r="262" spans="1:14" ht="304.5" customHeight="1">
      <c r="A262" s="640"/>
      <c r="B262" s="640"/>
      <c r="C262" s="317"/>
      <c r="D262" s="924"/>
      <c r="E262" s="925"/>
      <c r="F262" s="926"/>
      <c r="G262" s="529"/>
      <c r="H262" s="517"/>
      <c r="I262" s="562" t="s">
        <v>347</v>
      </c>
      <c r="J262" s="563"/>
      <c r="K262" s="227"/>
      <c r="L262" s="228"/>
      <c r="M262" s="633"/>
      <c r="N262" s="633"/>
    </row>
    <row r="263" spans="1:14" ht="261.75" customHeight="1">
      <c r="A263" s="640"/>
      <c r="B263" s="640"/>
      <c r="C263" s="317"/>
      <c r="D263" s="924"/>
      <c r="E263" s="925"/>
      <c r="F263" s="926"/>
      <c r="G263" s="529"/>
      <c r="H263" s="517"/>
      <c r="I263" s="595" t="s">
        <v>753</v>
      </c>
      <c r="J263" s="604"/>
      <c r="K263" s="227"/>
      <c r="L263" s="228"/>
      <c r="M263" s="633"/>
      <c r="N263" s="633"/>
    </row>
    <row r="264" spans="1:14" ht="390" customHeight="1">
      <c r="A264" s="640"/>
      <c r="B264" s="640"/>
      <c r="C264" s="317"/>
      <c r="D264" s="924"/>
      <c r="E264" s="925"/>
      <c r="F264" s="926"/>
      <c r="G264" s="530"/>
      <c r="H264" s="518"/>
      <c r="I264" s="595" t="s">
        <v>348</v>
      </c>
      <c r="J264" s="604"/>
      <c r="K264" s="229"/>
      <c r="L264" s="230"/>
      <c r="M264" s="643"/>
      <c r="N264" s="643"/>
    </row>
    <row r="265" spans="1:14" ht="146.25" customHeight="1">
      <c r="A265" s="640"/>
      <c r="B265" s="640"/>
      <c r="C265" s="317"/>
      <c r="D265" s="924"/>
      <c r="E265" s="925"/>
      <c r="F265" s="926"/>
      <c r="G265" s="933" t="s">
        <v>81</v>
      </c>
      <c r="H265" s="516" t="s">
        <v>754</v>
      </c>
      <c r="I265" s="599" t="s">
        <v>759</v>
      </c>
      <c r="J265" s="561"/>
      <c r="K265" s="599" t="s">
        <v>350</v>
      </c>
      <c r="L265" s="561"/>
      <c r="M265" s="901" t="s">
        <v>82</v>
      </c>
      <c r="N265" s="901" t="s">
        <v>83</v>
      </c>
    </row>
    <row r="266" spans="1:14" ht="146.25" customHeight="1">
      <c r="A266" s="640"/>
      <c r="B266" s="640"/>
      <c r="C266" s="317"/>
      <c r="D266" s="924"/>
      <c r="E266" s="925"/>
      <c r="F266" s="926"/>
      <c r="G266" s="934"/>
      <c r="H266" s="517"/>
      <c r="I266" s="594" t="s">
        <v>761</v>
      </c>
      <c r="J266" s="604"/>
      <c r="K266" s="605" t="s">
        <v>351</v>
      </c>
      <c r="L266" s="604"/>
      <c r="M266" s="902"/>
      <c r="N266" s="902"/>
    </row>
    <row r="267" spans="1:14" ht="249" customHeight="1">
      <c r="A267" s="640"/>
      <c r="B267" s="640"/>
      <c r="C267" s="317"/>
      <c r="D267" s="924"/>
      <c r="E267" s="925"/>
      <c r="F267" s="926"/>
      <c r="G267" s="934"/>
      <c r="H267" s="517"/>
      <c r="I267" s="594" t="s">
        <v>349</v>
      </c>
      <c r="J267" s="604"/>
      <c r="K267" s="594" t="s">
        <v>353</v>
      </c>
      <c r="L267" s="604"/>
      <c r="M267" s="902"/>
      <c r="N267" s="902"/>
    </row>
    <row r="268" spans="1:14" ht="409.6" customHeight="1">
      <c r="A268" s="640"/>
      <c r="B268" s="640"/>
      <c r="C268" s="317"/>
      <c r="D268" s="924"/>
      <c r="E268" s="925"/>
      <c r="F268" s="926"/>
      <c r="G268" s="934"/>
      <c r="H268" s="517"/>
      <c r="I268" s="514" t="s">
        <v>760</v>
      </c>
      <c r="J268" s="563"/>
      <c r="K268" s="594" t="s">
        <v>358</v>
      </c>
      <c r="L268" s="604"/>
      <c r="M268" s="902"/>
      <c r="N268" s="902"/>
    </row>
    <row r="269" spans="1:14" ht="409.6" customHeight="1">
      <c r="A269" s="640"/>
      <c r="B269" s="640"/>
      <c r="C269" s="317"/>
      <c r="D269" s="924"/>
      <c r="E269" s="925"/>
      <c r="F269" s="926"/>
      <c r="G269" s="934"/>
      <c r="H269" s="517"/>
      <c r="I269" s="594" t="s">
        <v>352</v>
      </c>
      <c r="J269" s="604"/>
      <c r="K269" s="227"/>
      <c r="L269" s="228"/>
      <c r="M269" s="902"/>
      <c r="N269" s="902"/>
    </row>
    <row r="270" spans="1:14" ht="409.6" customHeight="1">
      <c r="A270" s="640"/>
      <c r="B270" s="640"/>
      <c r="C270" s="317"/>
      <c r="D270" s="924"/>
      <c r="E270" s="925"/>
      <c r="F270" s="926"/>
      <c r="G270" s="934"/>
      <c r="H270" s="517"/>
      <c r="I270" s="514" t="s">
        <v>354</v>
      </c>
      <c r="J270" s="563"/>
      <c r="K270" s="227"/>
      <c r="L270" s="228"/>
      <c r="M270" s="902"/>
      <c r="N270" s="902"/>
    </row>
    <row r="271" spans="1:14" ht="409.6" customHeight="1">
      <c r="A271" s="640"/>
      <c r="B271" s="640"/>
      <c r="C271" s="317"/>
      <c r="D271" s="924"/>
      <c r="E271" s="925"/>
      <c r="F271" s="926"/>
      <c r="G271" s="934"/>
      <c r="H271" s="517"/>
      <c r="I271" s="594" t="s">
        <v>355</v>
      </c>
      <c r="J271" s="604"/>
      <c r="K271" s="227"/>
      <c r="L271" s="228"/>
      <c r="M271" s="902"/>
      <c r="N271" s="902"/>
    </row>
    <row r="272" spans="1:14" ht="409.6" customHeight="1">
      <c r="A272" s="640"/>
      <c r="B272" s="640"/>
      <c r="C272" s="317"/>
      <c r="D272" s="924"/>
      <c r="E272" s="925"/>
      <c r="F272" s="926"/>
      <c r="G272" s="934"/>
      <c r="H272" s="517"/>
      <c r="I272" s="594" t="s">
        <v>356</v>
      </c>
      <c r="J272" s="604"/>
      <c r="K272" s="227"/>
      <c r="L272" s="228"/>
      <c r="M272" s="902"/>
      <c r="N272" s="902"/>
    </row>
    <row r="273" spans="1:14" ht="409.6" customHeight="1">
      <c r="A273" s="640"/>
      <c r="B273" s="640"/>
      <c r="C273" s="317"/>
      <c r="D273" s="924"/>
      <c r="E273" s="925"/>
      <c r="F273" s="926"/>
      <c r="G273" s="934"/>
      <c r="H273" s="517"/>
      <c r="I273" s="594" t="s">
        <v>357</v>
      </c>
      <c r="J273" s="604"/>
      <c r="K273" s="227"/>
      <c r="L273" s="228"/>
      <c r="M273" s="902"/>
      <c r="N273" s="902"/>
    </row>
    <row r="274" spans="1:14" ht="382.5" customHeight="1">
      <c r="A274" s="640"/>
      <c r="B274" s="640"/>
      <c r="C274" s="317"/>
      <c r="D274" s="924"/>
      <c r="E274" s="925"/>
      <c r="F274" s="926"/>
      <c r="G274" s="935"/>
      <c r="H274" s="518"/>
      <c r="I274" s="624" t="s">
        <v>757</v>
      </c>
      <c r="J274" s="625"/>
      <c r="K274" s="229"/>
      <c r="L274" s="230"/>
      <c r="M274" s="903"/>
      <c r="N274" s="903"/>
    </row>
    <row r="275" spans="1:14" ht="90" customHeight="1">
      <c r="A275" s="224"/>
      <c r="B275" s="224"/>
      <c r="C275" s="317"/>
      <c r="D275" s="924"/>
      <c r="E275" s="925"/>
      <c r="F275" s="925"/>
      <c r="G275" s="528" t="s">
        <v>84</v>
      </c>
      <c r="H275" s="516" t="s">
        <v>146</v>
      </c>
      <c r="I275" s="538" t="s">
        <v>763</v>
      </c>
      <c r="J275" s="539"/>
      <c r="K275" s="270"/>
      <c r="L275" s="270"/>
      <c r="M275" s="271"/>
      <c r="N275" s="327"/>
    </row>
    <row r="276" spans="1:14" ht="90" customHeight="1">
      <c r="A276" s="224"/>
      <c r="B276" s="224"/>
      <c r="C276" s="317"/>
      <c r="D276" s="924"/>
      <c r="E276" s="925"/>
      <c r="F276" s="925"/>
      <c r="G276" s="529"/>
      <c r="H276" s="517"/>
      <c r="I276" s="512"/>
      <c r="J276" s="537"/>
      <c r="K276" s="512" t="s">
        <v>762</v>
      </c>
      <c r="L276" s="537"/>
      <c r="M276" s="272"/>
      <c r="N276" s="273"/>
    </row>
    <row r="277" spans="1:14" ht="288" customHeight="1">
      <c r="A277" s="80"/>
      <c r="B277" s="80"/>
      <c r="C277" s="224"/>
      <c r="D277" s="924"/>
      <c r="E277" s="925"/>
      <c r="F277" s="925"/>
      <c r="G277" s="529"/>
      <c r="H277" s="517"/>
      <c r="I277" s="512" t="s">
        <v>756</v>
      </c>
      <c r="J277" s="563"/>
      <c r="K277" s="595" t="s">
        <v>359</v>
      </c>
      <c r="L277" s="595"/>
      <c r="M277" s="83"/>
      <c r="N277" s="325"/>
    </row>
    <row r="278" spans="1:14" ht="155.25" customHeight="1">
      <c r="A278" s="80"/>
      <c r="B278" s="80"/>
      <c r="C278" s="224"/>
      <c r="D278" s="924"/>
      <c r="E278" s="925"/>
      <c r="F278" s="925"/>
      <c r="G278" s="529"/>
      <c r="H278" s="517"/>
      <c r="I278" s="514" t="s">
        <v>382</v>
      </c>
      <c r="J278" s="563"/>
      <c r="K278" s="562" t="s">
        <v>383</v>
      </c>
      <c r="L278" s="562"/>
      <c r="M278" s="83"/>
      <c r="N278" s="325"/>
    </row>
    <row r="279" spans="1:14" ht="155.25" customHeight="1">
      <c r="A279" s="80"/>
      <c r="B279" s="80"/>
      <c r="C279" s="224"/>
      <c r="D279" s="924"/>
      <c r="E279" s="925"/>
      <c r="F279" s="925"/>
      <c r="G279" s="529"/>
      <c r="H279" s="517"/>
      <c r="I279" s="512" t="s">
        <v>384</v>
      </c>
      <c r="J279" s="563"/>
      <c r="K279" s="246"/>
      <c r="L279" s="246"/>
      <c r="M279" s="83"/>
      <c r="N279" s="325"/>
    </row>
    <row r="280" spans="1:14" ht="243" customHeight="1">
      <c r="A280" s="80"/>
      <c r="B280" s="80"/>
      <c r="C280" s="224"/>
      <c r="D280" s="924"/>
      <c r="E280" s="925"/>
      <c r="F280" s="925"/>
      <c r="G280" s="529"/>
      <c r="H280" s="517"/>
      <c r="I280" s="514" t="s">
        <v>385</v>
      </c>
      <c r="J280" s="563"/>
      <c r="K280" s="562" t="s">
        <v>386</v>
      </c>
      <c r="L280" s="562"/>
      <c r="M280" s="235" t="s">
        <v>664</v>
      </c>
      <c r="N280" s="238" t="s">
        <v>665</v>
      </c>
    </row>
    <row r="281" spans="1:14" ht="114" customHeight="1">
      <c r="A281" s="80"/>
      <c r="B281" s="80"/>
      <c r="C281" s="224"/>
      <c r="D281" s="924"/>
      <c r="E281" s="925"/>
      <c r="F281" s="925"/>
      <c r="G281" s="529"/>
      <c r="H281" s="517"/>
      <c r="I281" s="512" t="s">
        <v>387</v>
      </c>
      <c r="J281" s="563"/>
      <c r="K281" s="246"/>
      <c r="L281" s="246"/>
      <c r="M281" s="83"/>
      <c r="N281" s="325"/>
    </row>
    <row r="282" spans="1:14" ht="408.75" customHeight="1">
      <c r="A282" s="80"/>
      <c r="B282" s="80"/>
      <c r="C282" s="224"/>
      <c r="D282" s="924"/>
      <c r="E282" s="925"/>
      <c r="F282" s="925"/>
      <c r="G282" s="529"/>
      <c r="H282" s="517"/>
      <c r="I282" s="612" t="s">
        <v>388</v>
      </c>
      <c r="J282" s="613"/>
      <c r="K282" s="246"/>
      <c r="L282" s="246"/>
      <c r="M282" s="83"/>
      <c r="N282" s="325"/>
    </row>
    <row r="283" spans="1:14" ht="117.75" customHeight="1">
      <c r="A283" s="80"/>
      <c r="B283" s="80"/>
      <c r="C283" s="224"/>
      <c r="D283" s="924"/>
      <c r="E283" s="925"/>
      <c r="F283" s="925"/>
      <c r="G283" s="529"/>
      <c r="H283" s="517"/>
      <c r="I283" s="512" t="s">
        <v>393</v>
      </c>
      <c r="J283" s="537"/>
      <c r="K283" s="246"/>
      <c r="L283" s="246"/>
      <c r="M283" s="83"/>
      <c r="N283" s="325"/>
    </row>
    <row r="284" spans="1:14" ht="74.25" customHeight="1">
      <c r="A284" s="80"/>
      <c r="B284" s="80"/>
      <c r="C284" s="224"/>
      <c r="D284" s="924"/>
      <c r="E284" s="925"/>
      <c r="F284" s="925"/>
      <c r="G284" s="529"/>
      <c r="H284" s="517"/>
      <c r="I284" s="512" t="s">
        <v>390</v>
      </c>
      <c r="J284" s="537"/>
      <c r="K284" s="246"/>
      <c r="L284" s="246"/>
      <c r="M284" s="83"/>
      <c r="N284" s="325"/>
    </row>
    <row r="285" spans="1:14" ht="249" customHeight="1">
      <c r="A285" s="80"/>
      <c r="B285" s="80"/>
      <c r="C285" s="224"/>
      <c r="D285" s="924"/>
      <c r="E285" s="925"/>
      <c r="F285" s="925"/>
      <c r="G285" s="529"/>
      <c r="H285" s="517"/>
      <c r="I285" s="514" t="s">
        <v>389</v>
      </c>
      <c r="J285" s="563"/>
      <c r="K285" s="246"/>
      <c r="L285" s="246"/>
      <c r="M285" s="83"/>
      <c r="N285" s="325"/>
    </row>
    <row r="286" spans="1:14" ht="84" customHeight="1">
      <c r="A286" s="80"/>
      <c r="B286" s="80"/>
      <c r="C286" s="224"/>
      <c r="D286" s="924"/>
      <c r="E286" s="925"/>
      <c r="F286" s="925"/>
      <c r="G286" s="529"/>
      <c r="H286" s="517"/>
      <c r="I286" s="514" t="s">
        <v>391</v>
      </c>
      <c r="J286" s="563"/>
      <c r="K286" s="246"/>
      <c r="L286" s="246"/>
      <c r="M286" s="83"/>
      <c r="N286" s="325"/>
    </row>
    <row r="287" spans="1:14" ht="115.5" customHeight="1">
      <c r="A287" s="80"/>
      <c r="B287" s="80"/>
      <c r="C287" s="224"/>
      <c r="D287" s="924"/>
      <c r="E287" s="925"/>
      <c r="F287" s="925"/>
      <c r="G287" s="529"/>
      <c r="H287" s="517"/>
      <c r="I287" s="514" t="s">
        <v>392</v>
      </c>
      <c r="J287" s="563"/>
      <c r="K287" s="246"/>
      <c r="L287" s="246"/>
      <c r="M287" s="83"/>
      <c r="N287" s="325"/>
    </row>
    <row r="288" spans="1:14" ht="64.5" customHeight="1">
      <c r="A288" s="80"/>
      <c r="B288" s="80"/>
      <c r="C288" s="224"/>
      <c r="D288" s="924"/>
      <c r="E288" s="925"/>
      <c r="F288" s="925"/>
      <c r="G288" s="529"/>
      <c r="H288" s="517"/>
      <c r="I288" s="512" t="s">
        <v>397</v>
      </c>
      <c r="J288" s="537"/>
      <c r="K288" s="596" t="s">
        <v>394</v>
      </c>
      <c r="L288" s="596"/>
      <c r="M288" s="83"/>
      <c r="N288" s="325"/>
    </row>
    <row r="289" spans="1:24" ht="115.5" customHeight="1">
      <c r="A289" s="80"/>
      <c r="B289" s="80"/>
      <c r="C289" s="224"/>
      <c r="D289" s="924"/>
      <c r="E289" s="925"/>
      <c r="F289" s="925"/>
      <c r="G289" s="529"/>
      <c r="H289" s="517"/>
      <c r="I289" s="514" t="s">
        <v>395</v>
      </c>
      <c r="J289" s="563"/>
      <c r="K289" s="562" t="s">
        <v>396</v>
      </c>
      <c r="L289" s="562"/>
      <c r="M289" s="83"/>
      <c r="N289" s="325"/>
    </row>
    <row r="290" spans="1:24" ht="64.5" customHeight="1">
      <c r="A290" s="80"/>
      <c r="B290" s="80"/>
      <c r="C290" s="224"/>
      <c r="D290" s="924"/>
      <c r="E290" s="925"/>
      <c r="F290" s="925"/>
      <c r="G290" s="529"/>
      <c r="H290" s="517"/>
      <c r="I290" s="512" t="s">
        <v>398</v>
      </c>
      <c r="J290" s="537"/>
      <c r="K290" s="246"/>
      <c r="L290" s="246"/>
      <c r="M290" s="83"/>
      <c r="N290" s="325"/>
    </row>
    <row r="291" spans="1:24" ht="408.75" customHeight="1">
      <c r="A291" s="80"/>
      <c r="B291" s="80"/>
      <c r="C291" s="224"/>
      <c r="D291" s="924"/>
      <c r="E291" s="925"/>
      <c r="F291" s="925"/>
      <c r="G291" s="529"/>
      <c r="H291" s="517"/>
      <c r="I291" s="771" t="s">
        <v>399</v>
      </c>
      <c r="J291" s="772"/>
      <c r="K291" s="246"/>
      <c r="L291" s="246"/>
      <c r="M291" s="83"/>
      <c r="N291" s="325"/>
    </row>
    <row r="292" spans="1:24" ht="64.5" customHeight="1">
      <c r="A292" s="80"/>
      <c r="B292" s="80"/>
      <c r="C292" s="224"/>
      <c r="D292" s="924"/>
      <c r="E292" s="925"/>
      <c r="F292" s="925"/>
      <c r="G292" s="529"/>
      <c r="H292" s="517"/>
      <c r="I292" s="512" t="s">
        <v>400</v>
      </c>
      <c r="J292" s="537"/>
      <c r="K292" s="246"/>
      <c r="L292" s="246"/>
      <c r="M292" s="83"/>
      <c r="N292" s="325"/>
    </row>
    <row r="293" spans="1:24" ht="263.25" customHeight="1">
      <c r="A293" s="80"/>
      <c r="B293" s="80"/>
      <c r="C293" s="224"/>
      <c r="D293" s="924"/>
      <c r="E293" s="925"/>
      <c r="F293" s="925"/>
      <c r="G293" s="529"/>
      <c r="H293" s="517"/>
      <c r="I293" s="514" t="s">
        <v>402</v>
      </c>
      <c r="J293" s="563"/>
      <c r="K293" s="246"/>
      <c r="L293" s="246"/>
      <c r="M293" s="83"/>
      <c r="N293" s="325"/>
    </row>
    <row r="294" spans="1:24" ht="409.5" customHeight="1">
      <c r="A294" s="80"/>
      <c r="B294" s="80"/>
      <c r="C294" s="224"/>
      <c r="D294" s="924"/>
      <c r="E294" s="925"/>
      <c r="F294" s="925"/>
      <c r="G294" s="529"/>
      <c r="H294" s="517"/>
      <c r="I294" s="514" t="s">
        <v>401</v>
      </c>
      <c r="J294" s="563"/>
      <c r="K294" s="246"/>
      <c r="L294" s="246"/>
      <c r="M294" s="83"/>
      <c r="N294" s="325"/>
    </row>
    <row r="295" spans="1:24" ht="64.5" customHeight="1">
      <c r="A295" s="80"/>
      <c r="B295" s="80"/>
      <c r="C295" s="224"/>
      <c r="D295" s="924"/>
      <c r="E295" s="925"/>
      <c r="F295" s="925"/>
      <c r="G295" s="301"/>
      <c r="H295" s="313"/>
      <c r="I295" s="239"/>
      <c r="J295" s="240"/>
      <c r="K295" s="236"/>
      <c r="L295" s="236"/>
      <c r="M295" s="324"/>
      <c r="N295" s="328"/>
    </row>
    <row r="296" spans="1:24" ht="114.75" customHeight="1">
      <c r="A296" s="565" t="s">
        <v>167</v>
      </c>
      <c r="B296" s="557"/>
      <c r="C296" s="565" t="s">
        <v>168</v>
      </c>
      <c r="D296" s="566" t="s">
        <v>106</v>
      </c>
      <c r="E296" s="567"/>
      <c r="F296" s="568"/>
      <c r="G296" s="569"/>
      <c r="H296" s="570"/>
      <c r="I296" s="570"/>
      <c r="J296" s="570"/>
      <c r="K296" s="570"/>
      <c r="L296" s="570"/>
      <c r="M296" s="570"/>
      <c r="N296" s="571"/>
      <c r="O296" s="387"/>
      <c r="P296" s="387"/>
      <c r="Q296" s="387"/>
      <c r="R296" s="387"/>
      <c r="S296" s="387"/>
      <c r="T296" s="387"/>
      <c r="U296" s="387"/>
      <c r="V296" s="387"/>
      <c r="W296" s="387"/>
      <c r="X296" s="387"/>
    </row>
    <row r="297" spans="1:24" ht="134.25" customHeight="1">
      <c r="A297" s="565"/>
      <c r="B297" s="558"/>
      <c r="C297" s="565"/>
      <c r="D297" s="575" t="s">
        <v>127</v>
      </c>
      <c r="E297" s="576"/>
      <c r="F297" s="577"/>
      <c r="G297" s="572"/>
      <c r="H297" s="573"/>
      <c r="I297" s="573"/>
      <c r="J297" s="573"/>
      <c r="K297" s="573"/>
      <c r="L297" s="573"/>
      <c r="M297" s="573"/>
      <c r="N297" s="574"/>
      <c r="O297" s="387"/>
      <c r="P297" s="387"/>
      <c r="Q297" s="387"/>
      <c r="R297" s="387"/>
      <c r="S297" s="387"/>
      <c r="T297" s="387"/>
      <c r="U297" s="387"/>
      <c r="V297" s="387"/>
      <c r="W297" s="387"/>
      <c r="X297" s="387"/>
    </row>
    <row r="298" spans="1:24" ht="195.75" customHeight="1">
      <c r="A298" s="565"/>
      <c r="B298" s="559"/>
      <c r="C298" s="565"/>
      <c r="D298" s="782" t="s">
        <v>109</v>
      </c>
      <c r="E298" s="783"/>
      <c r="F298" s="784"/>
      <c r="G298" s="67" t="s">
        <v>110</v>
      </c>
      <c r="H298" s="68" t="s">
        <v>111</v>
      </c>
      <c r="I298" s="578" t="s">
        <v>112</v>
      </c>
      <c r="J298" s="578"/>
      <c r="K298" s="590" t="s">
        <v>113</v>
      </c>
      <c r="L298" s="591"/>
      <c r="M298" s="69" t="s">
        <v>114</v>
      </c>
      <c r="N298" s="69" t="s">
        <v>115</v>
      </c>
    </row>
    <row r="299" spans="1:24" ht="114" customHeight="1">
      <c r="A299" s="639" t="s">
        <v>85</v>
      </c>
      <c r="B299" s="639"/>
      <c r="C299" s="557" t="s">
        <v>755</v>
      </c>
      <c r="D299" s="787" t="s">
        <v>86</v>
      </c>
      <c r="E299" s="788"/>
      <c r="F299" s="789"/>
      <c r="G299" s="528" t="s">
        <v>87</v>
      </c>
      <c r="H299" s="516" t="s">
        <v>147</v>
      </c>
      <c r="I299" s="807" t="s">
        <v>131</v>
      </c>
      <c r="J299" s="808"/>
      <c r="K299" s="538" t="s">
        <v>765</v>
      </c>
      <c r="L299" s="539"/>
      <c r="M299" s="778" t="s">
        <v>126</v>
      </c>
      <c r="N299" s="632" t="s">
        <v>324</v>
      </c>
    </row>
    <row r="300" spans="1:24" ht="168.75" customHeight="1">
      <c r="A300" s="640"/>
      <c r="B300" s="640"/>
      <c r="C300" s="558"/>
      <c r="D300" s="790"/>
      <c r="E300" s="791"/>
      <c r="F300" s="792"/>
      <c r="G300" s="529"/>
      <c r="H300" s="517"/>
      <c r="I300" s="809"/>
      <c r="J300" s="810"/>
      <c r="K300" s="512"/>
      <c r="L300" s="537"/>
      <c r="M300" s="806"/>
      <c r="N300" s="633"/>
    </row>
    <row r="301" spans="1:24" ht="162" customHeight="1">
      <c r="A301" s="640"/>
      <c r="B301" s="640"/>
      <c r="C301" s="558"/>
      <c r="D301" s="790"/>
      <c r="E301" s="791"/>
      <c r="F301" s="792"/>
      <c r="G301" s="529"/>
      <c r="H301" s="517"/>
      <c r="I301" s="809"/>
      <c r="J301" s="810"/>
      <c r="K301" s="514" t="s">
        <v>766</v>
      </c>
      <c r="L301" s="563"/>
      <c r="M301" s="806"/>
      <c r="N301" s="633"/>
    </row>
    <row r="302" spans="1:24" ht="162" customHeight="1">
      <c r="A302" s="640"/>
      <c r="B302" s="640"/>
      <c r="C302" s="558"/>
      <c r="D302" s="790"/>
      <c r="E302" s="791"/>
      <c r="F302" s="792"/>
      <c r="G302" s="529"/>
      <c r="H302" s="517"/>
      <c r="I302" s="809"/>
      <c r="J302" s="810"/>
      <c r="K302" s="514" t="s">
        <v>767</v>
      </c>
      <c r="L302" s="563"/>
      <c r="M302" s="806"/>
      <c r="N302" s="633"/>
    </row>
    <row r="303" spans="1:24" ht="162" customHeight="1">
      <c r="A303" s="640"/>
      <c r="B303" s="640"/>
      <c r="C303" s="558"/>
      <c r="D303" s="790"/>
      <c r="E303" s="791"/>
      <c r="F303" s="792"/>
      <c r="G303" s="530"/>
      <c r="H303" s="518"/>
      <c r="I303" s="809"/>
      <c r="J303" s="810"/>
      <c r="K303" s="811" t="s">
        <v>768</v>
      </c>
      <c r="L303" s="812"/>
      <c r="M303" s="806"/>
      <c r="N303" s="633"/>
    </row>
    <row r="304" spans="1:24" ht="349.5" customHeight="1">
      <c r="A304" s="640"/>
      <c r="B304" s="640"/>
      <c r="C304" s="558"/>
      <c r="D304" s="815" t="s">
        <v>88</v>
      </c>
      <c r="E304" s="816"/>
      <c r="F304" s="817"/>
      <c r="G304" s="300" t="s">
        <v>89</v>
      </c>
      <c r="H304" s="223" t="s">
        <v>147</v>
      </c>
      <c r="I304" s="813" t="s">
        <v>131</v>
      </c>
      <c r="J304" s="814"/>
      <c r="K304" s="818" t="s">
        <v>770</v>
      </c>
      <c r="L304" s="819"/>
      <c r="M304" s="806"/>
      <c r="N304" s="633"/>
    </row>
    <row r="305" spans="1:14" ht="29.25" customHeight="1">
      <c r="A305" s="614"/>
      <c r="B305" s="615"/>
      <c r="C305" s="615"/>
      <c r="D305" s="615"/>
      <c r="E305" s="615"/>
      <c r="F305" s="615"/>
      <c r="G305" s="615"/>
      <c r="H305" s="615"/>
      <c r="I305" s="616"/>
      <c r="J305" s="616"/>
      <c r="K305" s="615"/>
      <c r="L305" s="615"/>
      <c r="M305" s="615"/>
      <c r="N305" s="617"/>
    </row>
    <row r="306" spans="1:14" ht="153" customHeight="1">
      <c r="A306" s="565" t="s">
        <v>167</v>
      </c>
      <c r="B306" s="78"/>
      <c r="C306" s="565" t="s">
        <v>168</v>
      </c>
      <c r="D306" s="566" t="s">
        <v>106</v>
      </c>
      <c r="E306" s="567"/>
      <c r="F306" s="568"/>
      <c r="G306" s="569"/>
      <c r="H306" s="570"/>
      <c r="I306" s="570"/>
      <c r="J306" s="570"/>
      <c r="K306" s="570"/>
      <c r="L306" s="570"/>
      <c r="M306" s="570"/>
      <c r="N306" s="571"/>
    </row>
    <row r="307" spans="1:14" ht="147.75" customHeight="1">
      <c r="A307" s="565"/>
      <c r="B307" s="78"/>
      <c r="C307" s="565"/>
      <c r="D307" s="575" t="s">
        <v>127</v>
      </c>
      <c r="E307" s="576"/>
      <c r="F307" s="577"/>
      <c r="G307" s="572"/>
      <c r="H307" s="573"/>
      <c r="I307" s="573"/>
      <c r="J307" s="573"/>
      <c r="K307" s="573"/>
      <c r="L307" s="573"/>
      <c r="M307" s="573"/>
      <c r="N307" s="574"/>
    </row>
    <row r="308" spans="1:14" ht="260.25" customHeight="1">
      <c r="A308" s="565"/>
      <c r="B308" s="78"/>
      <c r="C308" s="565"/>
      <c r="D308" s="803" t="s">
        <v>109</v>
      </c>
      <c r="E308" s="804"/>
      <c r="F308" s="805"/>
      <c r="G308" s="115" t="s">
        <v>110</v>
      </c>
      <c r="H308" s="68" t="s">
        <v>111</v>
      </c>
      <c r="I308" s="589" t="s">
        <v>112</v>
      </c>
      <c r="J308" s="589"/>
      <c r="K308" s="590" t="s">
        <v>113</v>
      </c>
      <c r="L308" s="591"/>
      <c r="M308" s="69" t="s">
        <v>114</v>
      </c>
      <c r="N308" s="69" t="s">
        <v>115</v>
      </c>
    </row>
    <row r="309" spans="1:14" ht="409.6" customHeight="1">
      <c r="A309" s="827" t="s">
        <v>90</v>
      </c>
      <c r="B309" s="86"/>
      <c r="C309" s="829" t="s">
        <v>755</v>
      </c>
      <c r="D309" s="787" t="s">
        <v>91</v>
      </c>
      <c r="E309" s="788"/>
      <c r="F309" s="789"/>
      <c r="G309" s="528" t="s">
        <v>92</v>
      </c>
      <c r="H309" s="329" t="s">
        <v>776</v>
      </c>
      <c r="I309" s="1013" t="s">
        <v>771</v>
      </c>
      <c r="J309" s="1014"/>
      <c r="K309" s="832"/>
      <c r="L309" s="833"/>
      <c r="M309" s="632" t="s">
        <v>750</v>
      </c>
      <c r="N309" s="632" t="s">
        <v>750</v>
      </c>
    </row>
    <row r="310" spans="1:14" ht="207" customHeight="1">
      <c r="A310" s="828"/>
      <c r="B310" s="87"/>
      <c r="C310" s="830"/>
      <c r="D310" s="790"/>
      <c r="E310" s="791"/>
      <c r="F310" s="792"/>
      <c r="G310" s="529"/>
      <c r="H310" s="326"/>
      <c r="I310" s="512" t="s">
        <v>772</v>
      </c>
      <c r="J310" s="537"/>
      <c r="K310" s="514" t="s">
        <v>773</v>
      </c>
      <c r="L310" s="563"/>
      <c r="M310" s="633"/>
      <c r="N310" s="633"/>
    </row>
    <row r="311" spans="1:14" ht="105" customHeight="1">
      <c r="A311" s="828"/>
      <c r="B311" s="87"/>
      <c r="C311" s="830"/>
      <c r="D311" s="790"/>
      <c r="E311" s="791"/>
      <c r="F311" s="792"/>
      <c r="G311" s="529"/>
      <c r="H311" s="326"/>
      <c r="I311" s="514"/>
      <c r="J311" s="563"/>
      <c r="K311" s="514" t="s">
        <v>774</v>
      </c>
      <c r="L311" s="563"/>
      <c r="M311" s="633"/>
      <c r="N311" s="633"/>
    </row>
    <row r="312" spans="1:14" ht="132.75" customHeight="1">
      <c r="A312" s="828"/>
      <c r="B312" s="87"/>
      <c r="C312" s="830"/>
      <c r="D312" s="790"/>
      <c r="E312" s="791"/>
      <c r="F312" s="792"/>
      <c r="G312" s="529"/>
      <c r="H312" s="330"/>
      <c r="I312" s="514"/>
      <c r="J312" s="563"/>
      <c r="K312" s="514" t="s">
        <v>777</v>
      </c>
      <c r="L312" s="563"/>
      <c r="M312" s="633"/>
      <c r="N312" s="633"/>
    </row>
    <row r="313" spans="1:14" ht="132.75" customHeight="1">
      <c r="A313" s="828"/>
      <c r="B313" s="87"/>
      <c r="C313" s="830"/>
      <c r="D313" s="790"/>
      <c r="E313" s="791"/>
      <c r="F313" s="792"/>
      <c r="G313" s="529"/>
      <c r="H313" s="801" t="s">
        <v>778</v>
      </c>
      <c r="I313" s="538"/>
      <c r="J313" s="539"/>
      <c r="K313" s="538" t="s">
        <v>775</v>
      </c>
      <c r="L313" s="539"/>
      <c r="M313" s="633"/>
      <c r="N313" s="633"/>
    </row>
    <row r="314" spans="1:14" ht="132.75" customHeight="1">
      <c r="A314" s="828"/>
      <c r="B314" s="87"/>
      <c r="C314" s="830"/>
      <c r="D314" s="790"/>
      <c r="E314" s="791"/>
      <c r="F314" s="792"/>
      <c r="G314" s="529"/>
      <c r="H314" s="802"/>
      <c r="I314" s="512" t="s">
        <v>779</v>
      </c>
      <c r="J314" s="537"/>
      <c r="K314" s="247"/>
      <c r="L314" s="228"/>
      <c r="M314" s="633"/>
      <c r="N314" s="633"/>
    </row>
    <row r="315" spans="1:14" ht="409.5" customHeight="1">
      <c r="A315" s="828"/>
      <c r="B315" s="87"/>
      <c r="C315" s="830"/>
      <c r="D315" s="790"/>
      <c r="E315" s="791"/>
      <c r="F315" s="792"/>
      <c r="G315" s="529"/>
      <c r="H315" s="802"/>
      <c r="I315" s="618" t="s">
        <v>783</v>
      </c>
      <c r="J315" s="619"/>
      <c r="K315" s="514" t="s">
        <v>780</v>
      </c>
      <c r="L315" s="563"/>
      <c r="M315" s="633"/>
      <c r="N315" s="633"/>
    </row>
    <row r="316" spans="1:14" ht="409.5" customHeight="1">
      <c r="A316" s="828"/>
      <c r="B316" s="87"/>
      <c r="C316" s="830"/>
      <c r="D316" s="790"/>
      <c r="E316" s="791"/>
      <c r="F316" s="792"/>
      <c r="G316" s="529"/>
      <c r="H316" s="894"/>
      <c r="I316" s="512" t="s">
        <v>782</v>
      </c>
      <c r="J316" s="537"/>
      <c r="K316" s="596" t="s">
        <v>781</v>
      </c>
      <c r="L316" s="563"/>
      <c r="M316" s="633"/>
      <c r="N316" s="633"/>
    </row>
    <row r="317" spans="1:14" ht="132" customHeight="1">
      <c r="A317" s="828"/>
      <c r="B317" s="87"/>
      <c r="C317" s="830"/>
      <c r="D317" s="790"/>
      <c r="E317" s="791"/>
      <c r="F317" s="792"/>
      <c r="G317" s="529"/>
      <c r="H317" s="801" t="s">
        <v>784</v>
      </c>
      <c r="I317" s="540"/>
      <c r="J317" s="541"/>
      <c r="K317" s="540" t="s">
        <v>786</v>
      </c>
      <c r="L317" s="541"/>
      <c r="M317" s="633"/>
      <c r="N317" s="633"/>
    </row>
    <row r="318" spans="1:14" ht="118.5" customHeight="1">
      <c r="A318" s="828"/>
      <c r="B318" s="87"/>
      <c r="C318" s="830"/>
      <c r="D318" s="790"/>
      <c r="E318" s="791"/>
      <c r="F318" s="792"/>
      <c r="G318" s="529"/>
      <c r="H318" s="802"/>
      <c r="I318" s="594"/>
      <c r="J318" s="595"/>
      <c r="K318" s="594" t="s">
        <v>785</v>
      </c>
      <c r="L318" s="595"/>
      <c r="M318" s="633"/>
      <c r="N318" s="633"/>
    </row>
    <row r="319" spans="1:14" ht="197.25" customHeight="1">
      <c r="A319" s="828"/>
      <c r="B319" s="87"/>
      <c r="C319" s="830"/>
      <c r="D319" s="790"/>
      <c r="E319" s="791"/>
      <c r="F319" s="792"/>
      <c r="G319" s="529"/>
      <c r="H319" s="802"/>
      <c r="I319" s="512" t="s">
        <v>787</v>
      </c>
      <c r="J319" s="537"/>
      <c r="K319" s="512" t="s">
        <v>787</v>
      </c>
      <c r="L319" s="537"/>
      <c r="M319" s="633"/>
      <c r="N319" s="633"/>
    </row>
    <row r="320" spans="1:14" ht="197.25" customHeight="1">
      <c r="A320" s="828"/>
      <c r="B320" s="87"/>
      <c r="C320" s="830"/>
      <c r="D320" s="793"/>
      <c r="E320" s="794"/>
      <c r="F320" s="795"/>
      <c r="G320" s="530"/>
      <c r="H320" s="802"/>
      <c r="I320" s="811"/>
      <c r="J320" s="812"/>
      <c r="K320" s="811" t="s">
        <v>788</v>
      </c>
      <c r="L320" s="812"/>
      <c r="M320" s="643"/>
      <c r="N320" s="643"/>
    </row>
    <row r="321" spans="1:14" ht="257.25" customHeight="1">
      <c r="A321" s="828"/>
      <c r="B321" s="87"/>
      <c r="C321" s="831"/>
      <c r="D321" s="913" t="s">
        <v>789</v>
      </c>
      <c r="E321" s="914"/>
      <c r="F321" s="915"/>
      <c r="G321" s="300" t="s">
        <v>93</v>
      </c>
      <c r="H321" s="74" t="s">
        <v>865</v>
      </c>
      <c r="I321" s="597" t="s">
        <v>404</v>
      </c>
      <c r="J321" s="598"/>
      <c r="K321" s="597" t="s">
        <v>403</v>
      </c>
      <c r="L321" s="598"/>
      <c r="M321" s="234" t="s">
        <v>126</v>
      </c>
      <c r="N321" s="234" t="s">
        <v>663</v>
      </c>
    </row>
    <row r="322" spans="1:14" ht="21" customHeight="1">
      <c r="A322" s="614"/>
      <c r="B322" s="615"/>
      <c r="C322" s="615"/>
      <c r="D322" s="615"/>
      <c r="E322" s="615"/>
      <c r="F322" s="615"/>
      <c r="G322" s="615"/>
      <c r="H322" s="615"/>
      <c r="I322" s="616"/>
      <c r="J322" s="616"/>
      <c r="K322" s="616"/>
      <c r="L322" s="616"/>
      <c r="M322" s="616"/>
      <c r="N322" s="834"/>
    </row>
    <row r="323" spans="1:14" ht="109.5" customHeight="1">
      <c r="A323" s="565" t="s">
        <v>167</v>
      </c>
      <c r="B323" s="557"/>
      <c r="C323" s="565" t="s">
        <v>168</v>
      </c>
      <c r="D323" s="566" t="s">
        <v>106</v>
      </c>
      <c r="E323" s="567"/>
      <c r="F323" s="568"/>
      <c r="G323" s="569"/>
      <c r="H323" s="570"/>
      <c r="I323" s="570"/>
      <c r="J323" s="570"/>
      <c r="K323" s="570"/>
      <c r="L323" s="570"/>
      <c r="M323" s="570"/>
      <c r="N323" s="571"/>
    </row>
    <row r="324" spans="1:14" ht="125.25" customHeight="1">
      <c r="A324" s="565"/>
      <c r="B324" s="558"/>
      <c r="C324" s="565"/>
      <c r="D324" s="575" t="s">
        <v>127</v>
      </c>
      <c r="E324" s="576"/>
      <c r="F324" s="577"/>
      <c r="G324" s="572"/>
      <c r="H324" s="573"/>
      <c r="I324" s="573"/>
      <c r="J324" s="573"/>
      <c r="K324" s="573"/>
      <c r="L324" s="573"/>
      <c r="M324" s="573"/>
      <c r="N324" s="574"/>
    </row>
    <row r="325" spans="1:14" ht="259.5" customHeight="1">
      <c r="A325" s="565"/>
      <c r="B325" s="559"/>
      <c r="C325" s="565"/>
      <c r="D325" s="782" t="s">
        <v>109</v>
      </c>
      <c r="E325" s="783"/>
      <c r="F325" s="784"/>
      <c r="G325" s="67" t="s">
        <v>110</v>
      </c>
      <c r="H325" s="68" t="s">
        <v>111</v>
      </c>
      <c r="I325" s="578" t="s">
        <v>112</v>
      </c>
      <c r="J325" s="578"/>
      <c r="K325" s="579" t="s">
        <v>113</v>
      </c>
      <c r="L325" s="580"/>
      <c r="M325" s="69" t="s">
        <v>114</v>
      </c>
      <c r="N325" s="69" t="s">
        <v>115</v>
      </c>
    </row>
    <row r="326" spans="1:14" ht="177.75" customHeight="1">
      <c r="A326" s="564"/>
      <c r="B326" s="640"/>
      <c r="C326" s="564"/>
      <c r="D326" s="850" t="s">
        <v>792</v>
      </c>
      <c r="E326" s="851"/>
      <c r="F326" s="852"/>
      <c r="G326" s="528" t="s">
        <v>95</v>
      </c>
      <c r="H326" s="516" t="s">
        <v>790</v>
      </c>
      <c r="I326" s="599" t="s">
        <v>303</v>
      </c>
      <c r="J326" s="561"/>
      <c r="K326" s="599" t="s">
        <v>304</v>
      </c>
      <c r="L326" s="561"/>
      <c r="M326" s="88"/>
      <c r="N326" s="76"/>
    </row>
    <row r="327" spans="1:14" ht="155.25" customHeight="1">
      <c r="A327" s="564"/>
      <c r="B327" s="640"/>
      <c r="C327" s="564"/>
      <c r="D327" s="853"/>
      <c r="E327" s="854"/>
      <c r="F327" s="855"/>
      <c r="G327" s="529"/>
      <c r="H327" s="517"/>
      <c r="I327" s="512" t="s">
        <v>867</v>
      </c>
      <c r="J327" s="537"/>
      <c r="K327" s="84"/>
      <c r="L327" s="85"/>
      <c r="M327" s="88"/>
      <c r="N327" s="76"/>
    </row>
    <row r="328" spans="1:14" ht="214.5" customHeight="1">
      <c r="A328" s="564"/>
      <c r="B328" s="640"/>
      <c r="C328" s="564"/>
      <c r="D328" s="853"/>
      <c r="E328" s="854"/>
      <c r="F328" s="855"/>
      <c r="G328" s="529"/>
      <c r="H328" s="517"/>
      <c r="I328" s="512" t="s">
        <v>866</v>
      </c>
      <c r="J328" s="537"/>
      <c r="K328" s="514" t="s">
        <v>305</v>
      </c>
      <c r="L328" s="563"/>
      <c r="M328" s="88"/>
      <c r="N328" s="76"/>
    </row>
    <row r="329" spans="1:14" ht="123" customHeight="1">
      <c r="A329" s="564"/>
      <c r="B329" s="640"/>
      <c r="C329" s="564"/>
      <c r="D329" s="853"/>
      <c r="E329" s="854"/>
      <c r="F329" s="855"/>
      <c r="G329" s="529"/>
      <c r="H329" s="517"/>
      <c r="I329" s="512" t="s">
        <v>306</v>
      </c>
      <c r="J329" s="537"/>
      <c r="K329" s="514" t="s">
        <v>307</v>
      </c>
      <c r="L329" s="563"/>
      <c r="M329" s="88"/>
      <c r="N329" s="76"/>
    </row>
    <row r="330" spans="1:14" ht="226.5" customHeight="1">
      <c r="A330" s="564"/>
      <c r="B330" s="640"/>
      <c r="C330" s="564"/>
      <c r="D330" s="853"/>
      <c r="E330" s="854"/>
      <c r="F330" s="855"/>
      <c r="G330" s="529"/>
      <c r="H330" s="517"/>
      <c r="I330" s="512" t="s">
        <v>868</v>
      </c>
      <c r="J330" s="537"/>
      <c r="K330" s="84"/>
      <c r="L330" s="85"/>
      <c r="M330" s="88"/>
      <c r="N330" s="76"/>
    </row>
    <row r="331" spans="1:14" ht="143.25" customHeight="1">
      <c r="A331" s="564"/>
      <c r="B331" s="640"/>
      <c r="C331" s="564"/>
      <c r="D331" s="853"/>
      <c r="E331" s="854"/>
      <c r="F331" s="855"/>
      <c r="G331" s="529"/>
      <c r="H331" s="517"/>
      <c r="I331" s="512" t="s">
        <v>308</v>
      </c>
      <c r="J331" s="537"/>
      <c r="K331" s="514" t="s">
        <v>309</v>
      </c>
      <c r="L331" s="563"/>
      <c r="M331" s="88" t="s">
        <v>126</v>
      </c>
      <c r="N331" s="76" t="s">
        <v>324</v>
      </c>
    </row>
    <row r="332" spans="1:14" ht="186.75" customHeight="1">
      <c r="A332" s="564"/>
      <c r="B332" s="640"/>
      <c r="C332" s="564"/>
      <c r="D332" s="853"/>
      <c r="E332" s="854"/>
      <c r="F332" s="855"/>
      <c r="G332" s="529"/>
      <c r="H332" s="517"/>
      <c r="I332" s="512" t="s">
        <v>310</v>
      </c>
      <c r="J332" s="537"/>
      <c r="K332" s="514" t="s">
        <v>311</v>
      </c>
      <c r="L332" s="563"/>
      <c r="M332" s="88"/>
      <c r="N332" s="76"/>
    </row>
    <row r="333" spans="1:14" ht="149.25" customHeight="1">
      <c r="A333" s="564"/>
      <c r="B333" s="640"/>
      <c r="C333" s="564"/>
      <c r="D333" s="853"/>
      <c r="E333" s="854"/>
      <c r="F333" s="855"/>
      <c r="G333" s="529"/>
      <c r="H333" s="517"/>
      <c r="I333" s="512" t="s">
        <v>312</v>
      </c>
      <c r="J333" s="537"/>
      <c r="K333" s="514" t="s">
        <v>313</v>
      </c>
      <c r="L333" s="563"/>
      <c r="M333" s="88"/>
      <c r="N333" s="76"/>
    </row>
    <row r="334" spans="1:14" ht="115.5" customHeight="1">
      <c r="A334" s="564"/>
      <c r="B334" s="640"/>
      <c r="C334" s="564"/>
      <c r="D334" s="853"/>
      <c r="E334" s="854"/>
      <c r="F334" s="855"/>
      <c r="G334" s="529"/>
      <c r="H334" s="517"/>
      <c r="I334" s="512" t="s">
        <v>314</v>
      </c>
      <c r="J334" s="537"/>
      <c r="K334" s="512" t="s">
        <v>315</v>
      </c>
      <c r="L334" s="537"/>
      <c r="M334" s="88"/>
      <c r="N334" s="76"/>
    </row>
    <row r="335" spans="1:14" ht="93.75" customHeight="1">
      <c r="A335" s="564"/>
      <c r="B335" s="640"/>
      <c r="C335" s="564"/>
      <c r="D335" s="853"/>
      <c r="E335" s="854"/>
      <c r="F335" s="855"/>
      <c r="G335" s="529"/>
      <c r="H335" s="517"/>
      <c r="I335" s="512" t="s">
        <v>316</v>
      </c>
      <c r="J335" s="537"/>
      <c r="K335" s="514" t="s">
        <v>317</v>
      </c>
      <c r="L335" s="563"/>
      <c r="M335" s="88"/>
      <c r="N335" s="76"/>
    </row>
    <row r="336" spans="1:14" ht="98.25" customHeight="1">
      <c r="A336" s="564"/>
      <c r="B336" s="640"/>
      <c r="C336" s="564"/>
      <c r="D336" s="853"/>
      <c r="E336" s="854"/>
      <c r="F336" s="855"/>
      <c r="G336" s="529"/>
      <c r="H336" s="517"/>
      <c r="I336" s="512" t="s">
        <v>318</v>
      </c>
      <c r="J336" s="537"/>
      <c r="K336" s="514" t="s">
        <v>319</v>
      </c>
      <c r="L336" s="563"/>
      <c r="M336" s="88"/>
      <c r="N336" s="76"/>
    </row>
    <row r="337" spans="1:14" ht="145.5" customHeight="1">
      <c r="A337" s="564"/>
      <c r="B337" s="640"/>
      <c r="C337" s="564"/>
      <c r="D337" s="853"/>
      <c r="E337" s="854"/>
      <c r="F337" s="855"/>
      <c r="G337" s="529"/>
      <c r="H337" s="517"/>
      <c r="I337" s="512" t="s">
        <v>320</v>
      </c>
      <c r="J337" s="537"/>
      <c r="K337" s="512" t="s">
        <v>321</v>
      </c>
      <c r="L337" s="537"/>
      <c r="M337" s="88"/>
      <c r="N337" s="76"/>
    </row>
    <row r="338" spans="1:14" ht="220.5" customHeight="1">
      <c r="A338" s="564"/>
      <c r="B338" s="640"/>
      <c r="C338" s="564"/>
      <c r="D338" s="853"/>
      <c r="E338" s="854"/>
      <c r="F338" s="855"/>
      <c r="G338" s="529"/>
      <c r="H338" s="517"/>
      <c r="I338" s="776" t="s">
        <v>322</v>
      </c>
      <c r="J338" s="786"/>
      <c r="K338" s="776" t="s">
        <v>323</v>
      </c>
      <c r="L338" s="786"/>
      <c r="M338" s="88"/>
      <c r="N338" s="76"/>
    </row>
    <row r="339" spans="1:14" ht="349.5" customHeight="1">
      <c r="A339" s="564"/>
      <c r="B339" s="640"/>
      <c r="C339" s="564"/>
      <c r="D339" s="856"/>
      <c r="E339" s="857"/>
      <c r="F339" s="858"/>
      <c r="G339" s="530"/>
      <c r="H339" s="107" t="s">
        <v>793</v>
      </c>
      <c r="I339" s="599" t="s">
        <v>404</v>
      </c>
      <c r="J339" s="561"/>
      <c r="K339" s="597" t="s">
        <v>405</v>
      </c>
      <c r="L339" s="598"/>
      <c r="M339" s="234" t="s">
        <v>126</v>
      </c>
      <c r="N339" s="234" t="s">
        <v>324</v>
      </c>
    </row>
    <row r="340" spans="1:14" ht="145.5" customHeight="1">
      <c r="A340" s="564"/>
      <c r="B340" s="640"/>
      <c r="C340" s="564"/>
      <c r="D340" s="787" t="s">
        <v>30</v>
      </c>
      <c r="E340" s="788"/>
      <c r="F340" s="789"/>
      <c r="G340" s="528" t="s">
        <v>31</v>
      </c>
      <c r="H340" s="859" t="s">
        <v>791</v>
      </c>
      <c r="I340" s="538" t="s">
        <v>794</v>
      </c>
      <c r="J340" s="539"/>
      <c r="K340" s="560"/>
      <c r="L340" s="561"/>
      <c r="M340" s="632" t="s">
        <v>126</v>
      </c>
      <c r="N340" s="632" t="s">
        <v>324</v>
      </c>
    </row>
    <row r="341" spans="1:14" ht="315" customHeight="1">
      <c r="A341" s="564"/>
      <c r="B341" s="640"/>
      <c r="C341" s="564"/>
      <c r="D341" s="790"/>
      <c r="E341" s="791"/>
      <c r="F341" s="792"/>
      <c r="G341" s="529"/>
      <c r="H341" s="860"/>
      <c r="I341" s="811" t="s">
        <v>795</v>
      </c>
      <c r="J341" s="812"/>
      <c r="K341" s="562"/>
      <c r="L341" s="563"/>
      <c r="M341" s="633"/>
      <c r="N341" s="633"/>
    </row>
    <row r="342" spans="1:14" ht="409.6" customHeight="1">
      <c r="A342" s="564"/>
      <c r="B342" s="640"/>
      <c r="C342" s="564"/>
      <c r="D342" s="815" t="s">
        <v>32</v>
      </c>
      <c r="E342" s="816"/>
      <c r="F342" s="817"/>
      <c r="G342" s="300" t="s">
        <v>33</v>
      </c>
      <c r="H342" s="107" t="s">
        <v>796</v>
      </c>
      <c r="I342" s="879" t="s">
        <v>869</v>
      </c>
      <c r="J342" s="880"/>
      <c r="K342" s="560"/>
      <c r="L342" s="561"/>
      <c r="M342" s="232" t="s">
        <v>126</v>
      </c>
      <c r="N342" s="232" t="s">
        <v>324</v>
      </c>
    </row>
    <row r="343" spans="1:14" s="41" customFormat="1" ht="100.5" customHeight="1">
      <c r="A343" s="564"/>
      <c r="B343" s="640"/>
      <c r="C343" s="564"/>
      <c r="D343" s="847" t="s">
        <v>34</v>
      </c>
      <c r="E343" s="848"/>
      <c r="F343" s="849"/>
      <c r="G343" s="528" t="s">
        <v>33</v>
      </c>
      <c r="H343" s="516" t="s">
        <v>147</v>
      </c>
      <c r="I343" s="839" t="s">
        <v>131</v>
      </c>
      <c r="J343" s="840"/>
      <c r="K343" s="835" t="s">
        <v>818</v>
      </c>
      <c r="L343" s="836"/>
      <c r="M343" s="918" t="s">
        <v>126</v>
      </c>
      <c r="N343" s="918" t="s">
        <v>324</v>
      </c>
    </row>
    <row r="344" spans="1:14" ht="409.5" customHeight="1">
      <c r="A344" s="564"/>
      <c r="B344" s="640"/>
      <c r="C344" s="564"/>
      <c r="D344" s="890" t="s">
        <v>35</v>
      </c>
      <c r="E344" s="891"/>
      <c r="F344" s="892"/>
      <c r="G344" s="529"/>
      <c r="H344" s="517"/>
      <c r="I344" s="776" t="s">
        <v>258</v>
      </c>
      <c r="J344" s="785"/>
      <c r="K344" s="837"/>
      <c r="L344" s="838"/>
      <c r="M344" s="919"/>
      <c r="N344" s="919"/>
    </row>
    <row r="345" spans="1:14" ht="409.5" customHeight="1">
      <c r="A345" s="564"/>
      <c r="B345" s="640"/>
      <c r="C345" s="564"/>
      <c r="D345" s="890" t="s">
        <v>36</v>
      </c>
      <c r="E345" s="893"/>
      <c r="F345" s="892"/>
      <c r="G345" s="529"/>
      <c r="H345" s="517"/>
      <c r="I345" s="776" t="s">
        <v>259</v>
      </c>
      <c r="J345" s="785"/>
      <c r="K345" s="592" t="s">
        <v>819</v>
      </c>
      <c r="L345" s="593"/>
      <c r="M345" s="919"/>
      <c r="N345" s="919"/>
    </row>
    <row r="346" spans="1:14" ht="409.6" customHeight="1">
      <c r="A346" s="564"/>
      <c r="B346" s="640"/>
      <c r="C346" s="564"/>
      <c r="D346" s="890" t="s">
        <v>37</v>
      </c>
      <c r="E346" s="893"/>
      <c r="F346" s="892"/>
      <c r="G346" s="529"/>
      <c r="H346" s="517"/>
      <c r="I346" s="776" t="s">
        <v>820</v>
      </c>
      <c r="J346" s="785"/>
      <c r="K346" s="592" t="s">
        <v>822</v>
      </c>
      <c r="L346" s="593"/>
      <c r="M346" s="919"/>
      <c r="N346" s="919"/>
    </row>
    <row r="347" spans="1:14" ht="290.25" customHeight="1">
      <c r="A347" s="564"/>
      <c r="B347" s="640"/>
      <c r="C347" s="564"/>
      <c r="D347" s="890" t="s">
        <v>38</v>
      </c>
      <c r="E347" s="893"/>
      <c r="F347" s="892"/>
      <c r="G347" s="529"/>
      <c r="H347" s="517"/>
      <c r="I347" s="592" t="s">
        <v>260</v>
      </c>
      <c r="J347" s="593"/>
      <c r="K347" s="592" t="s">
        <v>821</v>
      </c>
      <c r="L347" s="593"/>
      <c r="M347" s="919"/>
      <c r="N347" s="919"/>
    </row>
    <row r="348" spans="1:14" ht="272.25" customHeight="1">
      <c r="A348" s="564"/>
      <c r="B348" s="640"/>
      <c r="C348" s="564"/>
      <c r="D348" s="890" t="s">
        <v>39</v>
      </c>
      <c r="E348" s="893"/>
      <c r="F348" s="892"/>
      <c r="G348" s="529"/>
      <c r="H348" s="517"/>
      <c r="I348" s="592" t="s">
        <v>261</v>
      </c>
      <c r="J348" s="593"/>
      <c r="K348" s="592" t="s">
        <v>769</v>
      </c>
      <c r="L348" s="593"/>
      <c r="M348" s="919"/>
      <c r="N348" s="919"/>
    </row>
    <row r="349" spans="1:14" ht="137.25" customHeight="1">
      <c r="A349" s="564"/>
      <c r="B349" s="640"/>
      <c r="C349" s="564"/>
      <c r="D349" s="89" t="s">
        <v>40</v>
      </c>
      <c r="E349" s="90"/>
      <c r="F349" s="91"/>
      <c r="G349" s="529"/>
      <c r="H349" s="517"/>
      <c r="I349" s="592" t="s">
        <v>37</v>
      </c>
      <c r="J349" s="593"/>
      <c r="K349" s="597" t="s">
        <v>823</v>
      </c>
      <c r="L349" s="598"/>
      <c r="M349" s="919"/>
      <c r="N349" s="919"/>
    </row>
    <row r="350" spans="1:14" ht="259.5" customHeight="1">
      <c r="A350" s="564"/>
      <c r="B350" s="640"/>
      <c r="C350" s="564"/>
      <c r="D350" s="92"/>
      <c r="E350" s="93"/>
      <c r="F350" s="94"/>
      <c r="G350" s="529"/>
      <c r="H350" s="517"/>
      <c r="I350" s="592" t="s">
        <v>38</v>
      </c>
      <c r="J350" s="593"/>
      <c r="K350" s="845" t="s">
        <v>824</v>
      </c>
      <c r="L350" s="899"/>
      <c r="M350" s="919"/>
      <c r="N350" s="919"/>
    </row>
    <row r="351" spans="1:14" ht="235.5" customHeight="1">
      <c r="A351" s="564"/>
      <c r="B351" s="640"/>
      <c r="C351" s="564"/>
      <c r="D351" s="92"/>
      <c r="E351" s="93"/>
      <c r="F351" s="94"/>
      <c r="G351" s="529"/>
      <c r="H351" s="517"/>
      <c r="I351" s="592" t="s">
        <v>39</v>
      </c>
      <c r="J351" s="593"/>
      <c r="K351" s="897" t="s">
        <v>825</v>
      </c>
      <c r="L351" s="898"/>
      <c r="M351" s="919"/>
      <c r="N351" s="919"/>
    </row>
    <row r="352" spans="1:14" ht="265.5" customHeight="1">
      <c r="A352" s="564"/>
      <c r="B352" s="640"/>
      <c r="C352" s="564"/>
      <c r="D352" s="95"/>
      <c r="E352" s="96"/>
      <c r="F352" s="97"/>
      <c r="G352" s="530"/>
      <c r="H352" s="518"/>
      <c r="I352" s="592" t="s">
        <v>40</v>
      </c>
      <c r="J352" s="593"/>
      <c r="K352" s="897" t="s">
        <v>826</v>
      </c>
      <c r="L352" s="898"/>
      <c r="M352" s="920"/>
      <c r="N352" s="920"/>
    </row>
    <row r="353" spans="1:14" ht="174.75" customHeight="1">
      <c r="A353" s="564"/>
      <c r="B353" s="640"/>
      <c r="C353" s="564"/>
      <c r="D353" s="913" t="s">
        <v>41</v>
      </c>
      <c r="E353" s="930"/>
      <c r="F353" s="915"/>
      <c r="G353" s="528" t="s">
        <v>33</v>
      </c>
      <c r="H353" s="107"/>
      <c r="I353" s="895" t="s">
        <v>131</v>
      </c>
      <c r="J353" s="896"/>
      <c r="K353" s="895"/>
      <c r="L353" s="896"/>
      <c r="M353" s="927"/>
      <c r="N353" s="928"/>
    </row>
    <row r="354" spans="1:14" ht="245.25" customHeight="1">
      <c r="A354" s="564"/>
      <c r="B354" s="640"/>
      <c r="C354" s="564"/>
      <c r="D354" s="881" t="s">
        <v>42</v>
      </c>
      <c r="E354" s="882"/>
      <c r="F354" s="883"/>
      <c r="G354" s="529"/>
      <c r="H354" s="516" t="s">
        <v>147</v>
      </c>
      <c r="I354" s="599" t="s">
        <v>409</v>
      </c>
      <c r="J354" s="561"/>
      <c r="K354" s="599"/>
      <c r="L354" s="560"/>
      <c r="M354" s="632" t="s">
        <v>126</v>
      </c>
      <c r="N354" s="632" t="s">
        <v>324</v>
      </c>
    </row>
    <row r="355" spans="1:14" ht="123.75" customHeight="1">
      <c r="A355" s="564"/>
      <c r="B355" s="640"/>
      <c r="C355" s="564"/>
      <c r="D355" s="884"/>
      <c r="E355" s="885"/>
      <c r="F355" s="886"/>
      <c r="G355" s="529"/>
      <c r="H355" s="517"/>
      <c r="I355" s="514" t="s">
        <v>408</v>
      </c>
      <c r="J355" s="563"/>
      <c r="K355" s="514"/>
      <c r="L355" s="562"/>
      <c r="M355" s="633"/>
      <c r="N355" s="633"/>
    </row>
    <row r="356" spans="1:14" ht="123.75" customHeight="1">
      <c r="A356" s="564"/>
      <c r="B356" s="640"/>
      <c r="C356" s="564"/>
      <c r="D356" s="887"/>
      <c r="E356" s="888"/>
      <c r="F356" s="889"/>
      <c r="G356" s="529"/>
      <c r="H356" s="517"/>
      <c r="I356" s="512" t="s">
        <v>410</v>
      </c>
      <c r="J356" s="563"/>
      <c r="K356" s="512"/>
      <c r="L356" s="562"/>
      <c r="M356" s="633"/>
      <c r="N356" s="633"/>
    </row>
    <row r="357" spans="1:14" ht="114" customHeight="1">
      <c r="A357" s="564"/>
      <c r="B357" s="640"/>
      <c r="C357" s="564"/>
      <c r="D357" s="815" t="s">
        <v>43</v>
      </c>
      <c r="E357" s="816"/>
      <c r="F357" s="817"/>
      <c r="G357" s="529"/>
      <c r="H357" s="108" t="s">
        <v>411</v>
      </c>
      <c r="I357" s="592" t="s">
        <v>412</v>
      </c>
      <c r="J357" s="598"/>
      <c r="K357" s="592"/>
      <c r="L357" s="900"/>
      <c r="M357" s="633"/>
      <c r="N357" s="633"/>
    </row>
    <row r="358" spans="1:14" ht="376.5" customHeight="1">
      <c r="A358" s="564"/>
      <c r="B358" s="640"/>
      <c r="C358" s="564"/>
      <c r="D358" s="890" t="s">
        <v>44</v>
      </c>
      <c r="E358" s="891"/>
      <c r="F358" s="892"/>
      <c r="G358" s="529"/>
      <c r="H358" s="108" t="s">
        <v>411</v>
      </c>
      <c r="I358" s="592" t="s">
        <v>416</v>
      </c>
      <c r="J358" s="598"/>
      <c r="K358" s="592"/>
      <c r="L358" s="900"/>
      <c r="M358" s="633"/>
      <c r="N358" s="633"/>
    </row>
    <row r="359" spans="1:14" ht="89.25" customHeight="1">
      <c r="A359" s="564"/>
      <c r="B359" s="640"/>
      <c r="C359" s="564"/>
      <c r="D359" s="815" t="s">
        <v>45</v>
      </c>
      <c r="E359" s="816"/>
      <c r="F359" s="817"/>
      <c r="G359" s="529"/>
      <c r="H359" s="108" t="s">
        <v>411</v>
      </c>
      <c r="I359" s="592" t="s">
        <v>413</v>
      </c>
      <c r="J359" s="593"/>
      <c r="K359" s="592"/>
      <c r="L359" s="867"/>
      <c r="M359" s="633"/>
      <c r="N359" s="633"/>
    </row>
    <row r="360" spans="1:14" ht="287.25" customHeight="1">
      <c r="A360" s="564"/>
      <c r="B360" s="640"/>
      <c r="C360" s="564"/>
      <c r="D360" s="815" t="s">
        <v>46</v>
      </c>
      <c r="E360" s="816"/>
      <c r="F360" s="817"/>
      <c r="G360" s="529"/>
      <c r="H360" s="223" t="s">
        <v>411</v>
      </c>
      <c r="I360" s="818" t="s">
        <v>414</v>
      </c>
      <c r="J360" s="819"/>
      <c r="K360" s="818"/>
      <c r="L360" s="841"/>
      <c r="M360" s="633"/>
      <c r="N360" s="633"/>
    </row>
    <row r="361" spans="1:14" ht="137.25" customHeight="1">
      <c r="A361" s="564"/>
      <c r="B361" s="640"/>
      <c r="C361" s="564"/>
      <c r="D361" s="787" t="s">
        <v>47</v>
      </c>
      <c r="E361" s="788"/>
      <c r="F361" s="789"/>
      <c r="G361" s="529"/>
      <c r="H361" s="516" t="s">
        <v>411</v>
      </c>
      <c r="I361" s="599" t="s">
        <v>418</v>
      </c>
      <c r="J361" s="561"/>
      <c r="K361" s="599"/>
      <c r="L361" s="560"/>
      <c r="M361" s="633"/>
      <c r="N361" s="633"/>
    </row>
    <row r="362" spans="1:14" ht="93.75" customHeight="1">
      <c r="A362" s="564"/>
      <c r="B362" s="640"/>
      <c r="C362" s="564"/>
      <c r="D362" s="790"/>
      <c r="E362" s="791"/>
      <c r="F362" s="792"/>
      <c r="G362" s="529"/>
      <c r="H362" s="517"/>
      <c r="I362" s="514" t="s">
        <v>415</v>
      </c>
      <c r="J362" s="563"/>
      <c r="K362" s="514"/>
      <c r="L362" s="562"/>
      <c r="M362" s="633"/>
      <c r="N362" s="633"/>
    </row>
    <row r="363" spans="1:14" ht="101.25" customHeight="1">
      <c r="A363" s="564"/>
      <c r="B363" s="640"/>
      <c r="C363" s="564"/>
      <c r="D363" s="790"/>
      <c r="E363" s="791"/>
      <c r="F363" s="792"/>
      <c r="G363" s="529"/>
      <c r="H363" s="517"/>
      <c r="I363" s="514" t="s">
        <v>417</v>
      </c>
      <c r="J363" s="563"/>
      <c r="K363" s="514"/>
      <c r="L363" s="562"/>
      <c r="M363" s="633"/>
      <c r="N363" s="633"/>
    </row>
    <row r="364" spans="1:14" ht="47.25" customHeight="1">
      <c r="A364" s="564"/>
      <c r="B364" s="640"/>
      <c r="C364" s="564"/>
      <c r="D364" s="793"/>
      <c r="E364" s="794"/>
      <c r="F364" s="795"/>
      <c r="G364" s="529"/>
      <c r="H364" s="518"/>
      <c r="I364" s="811" t="s">
        <v>419</v>
      </c>
      <c r="J364" s="812"/>
      <c r="K364" s="811"/>
      <c r="L364" s="929"/>
      <c r="M364" s="633"/>
      <c r="N364" s="633"/>
    </row>
    <row r="365" spans="1:14" ht="84" customHeight="1">
      <c r="A365" s="564"/>
      <c r="B365" s="640"/>
      <c r="C365" s="564"/>
      <c r="D365" s="815" t="s">
        <v>48</v>
      </c>
      <c r="E365" s="816"/>
      <c r="F365" s="817"/>
      <c r="G365" s="529"/>
      <c r="H365" s="107" t="s">
        <v>411</v>
      </c>
      <c r="I365" s="597" t="s">
        <v>802</v>
      </c>
      <c r="J365" s="598"/>
      <c r="K365" s="597"/>
      <c r="L365" s="900"/>
      <c r="M365" s="633"/>
      <c r="N365" s="633"/>
    </row>
    <row r="366" spans="1:14" ht="254.25" customHeight="1">
      <c r="A366" s="564"/>
      <c r="B366" s="640"/>
      <c r="C366" s="564"/>
      <c r="D366" s="815" t="s">
        <v>49</v>
      </c>
      <c r="E366" s="816"/>
      <c r="F366" s="817"/>
      <c r="G366" s="529"/>
      <c r="H366" s="107" t="s">
        <v>411</v>
      </c>
      <c r="I366" s="845" t="s">
        <v>801</v>
      </c>
      <c r="J366" s="899"/>
      <c r="K366" s="845"/>
      <c r="L366" s="846"/>
      <c r="M366" s="633"/>
      <c r="N366" s="633"/>
    </row>
    <row r="367" spans="1:14" ht="141" customHeight="1">
      <c r="A367" s="564"/>
      <c r="B367" s="640"/>
      <c r="C367" s="564"/>
      <c r="D367" s="815" t="s">
        <v>50</v>
      </c>
      <c r="E367" s="816"/>
      <c r="F367" s="817"/>
      <c r="G367" s="529"/>
      <c r="H367" s="107" t="s">
        <v>800</v>
      </c>
      <c r="I367" s="333"/>
      <c r="J367" s="334"/>
      <c r="K367" s="916"/>
      <c r="L367" s="917"/>
      <c r="M367" s="633"/>
      <c r="N367" s="633"/>
    </row>
    <row r="368" spans="1:14" ht="279" customHeight="1">
      <c r="A368" s="564"/>
      <c r="B368" s="640"/>
      <c r="C368" s="564"/>
      <c r="D368" s="890" t="s">
        <v>51</v>
      </c>
      <c r="E368" s="882"/>
      <c r="F368" s="892"/>
      <c r="G368" s="530"/>
      <c r="H368" s="107" t="s">
        <v>800</v>
      </c>
      <c r="I368" s="335"/>
      <c r="J368" s="336"/>
      <c r="K368" s="931"/>
      <c r="L368" s="932"/>
      <c r="M368" s="643"/>
      <c r="N368" s="643"/>
    </row>
    <row r="369" spans="1:14" ht="141" customHeight="1">
      <c r="A369" s="564"/>
      <c r="B369" s="640"/>
      <c r="C369" s="564"/>
      <c r="D369" s="913" t="s">
        <v>52</v>
      </c>
      <c r="E369" s="914"/>
      <c r="F369" s="915"/>
      <c r="G369" s="320" t="s">
        <v>33</v>
      </c>
      <c r="H369" s="331" t="s">
        <v>799</v>
      </c>
      <c r="I369" s="587" t="s">
        <v>420</v>
      </c>
      <c r="J369" s="588"/>
      <c r="K369" s="587"/>
      <c r="L369" s="588"/>
      <c r="M369" s="109" t="s">
        <v>126</v>
      </c>
      <c r="N369" s="110" t="s">
        <v>324</v>
      </c>
    </row>
    <row r="370" spans="1:14" ht="178.5" customHeight="1">
      <c r="A370" s="564"/>
      <c r="B370" s="640"/>
      <c r="C370" s="826"/>
      <c r="D370" s="787" t="s">
        <v>53</v>
      </c>
      <c r="E370" s="788"/>
      <c r="F370" s="789"/>
      <c r="G370" s="332" t="s">
        <v>54</v>
      </c>
      <c r="H370" s="331" t="s">
        <v>798</v>
      </c>
      <c r="I370" s="587" t="s">
        <v>301</v>
      </c>
      <c r="J370" s="588"/>
      <c r="K370" s="587" t="s">
        <v>302</v>
      </c>
      <c r="L370" s="588"/>
      <c r="M370" s="110" t="s">
        <v>126</v>
      </c>
      <c r="N370" s="110" t="s">
        <v>324</v>
      </c>
    </row>
    <row r="371" spans="1:14" ht="102" customHeight="1">
      <c r="A371" s="564"/>
      <c r="B371" s="640"/>
      <c r="C371" s="564"/>
      <c r="D371" s="790"/>
      <c r="E371" s="791"/>
      <c r="F371" s="792"/>
      <c r="G371" s="1011" t="s">
        <v>55</v>
      </c>
      <c r="H371" s="516" t="s">
        <v>797</v>
      </c>
      <c r="I371" s="514" t="s">
        <v>299</v>
      </c>
      <c r="J371" s="563"/>
      <c r="K371" s="111" t="s">
        <v>298</v>
      </c>
      <c r="L371" s="112"/>
      <c r="M371" s="632" t="s">
        <v>126</v>
      </c>
      <c r="N371" s="632" t="s">
        <v>324</v>
      </c>
    </row>
    <row r="372" spans="1:14" ht="159.75" customHeight="1">
      <c r="A372" s="564"/>
      <c r="B372" s="640"/>
      <c r="C372" s="564"/>
      <c r="D372" s="793"/>
      <c r="E372" s="794"/>
      <c r="F372" s="795"/>
      <c r="G372" s="1012"/>
      <c r="H372" s="518"/>
      <c r="I372" s="811"/>
      <c r="J372" s="812"/>
      <c r="K372" s="811" t="s">
        <v>297</v>
      </c>
      <c r="L372" s="812"/>
      <c r="M372" s="643"/>
      <c r="N372" s="643"/>
    </row>
    <row r="373" spans="1:14" ht="42" customHeight="1">
      <c r="A373" s="584"/>
      <c r="B373" s="585"/>
      <c r="C373" s="585"/>
      <c r="D373" s="585"/>
      <c r="E373" s="585"/>
      <c r="F373" s="585"/>
      <c r="G373" s="585"/>
      <c r="H373" s="585"/>
      <c r="I373" s="586"/>
      <c r="J373" s="586"/>
      <c r="K373" s="586"/>
      <c r="L373" s="586"/>
      <c r="M373" s="585"/>
      <c r="N373" s="585"/>
    </row>
    <row r="374" spans="1:14" ht="115.5" customHeight="1">
      <c r="A374" s="581" t="s">
        <v>214</v>
      </c>
      <c r="B374" s="582"/>
      <c r="C374" s="582"/>
      <c r="D374" s="582"/>
      <c r="E374" s="582"/>
      <c r="F374" s="582"/>
      <c r="G374" s="582"/>
      <c r="H374" s="582"/>
      <c r="I374" s="582"/>
      <c r="J374" s="582"/>
      <c r="K374" s="582"/>
      <c r="L374" s="582"/>
      <c r="M374" s="582"/>
      <c r="N374" s="583"/>
    </row>
    <row r="375" spans="1:14" ht="132" customHeight="1">
      <c r="A375" s="565" t="s">
        <v>167</v>
      </c>
      <c r="B375" s="557"/>
      <c r="C375" s="565" t="s">
        <v>168</v>
      </c>
      <c r="D375" s="566" t="s">
        <v>106</v>
      </c>
      <c r="E375" s="567"/>
      <c r="F375" s="568"/>
      <c r="G375" s="569" t="s">
        <v>107</v>
      </c>
      <c r="H375" s="570"/>
      <c r="I375" s="570"/>
      <c r="J375" s="570"/>
      <c r="K375" s="570"/>
      <c r="L375" s="570"/>
      <c r="M375" s="570"/>
      <c r="N375" s="571"/>
    </row>
    <row r="376" spans="1:14" ht="145.5" customHeight="1">
      <c r="A376" s="565"/>
      <c r="B376" s="558"/>
      <c r="C376" s="565"/>
      <c r="D376" s="575" t="s">
        <v>127</v>
      </c>
      <c r="E376" s="576"/>
      <c r="F376" s="577"/>
      <c r="G376" s="572"/>
      <c r="H376" s="573"/>
      <c r="I376" s="573"/>
      <c r="J376" s="573"/>
      <c r="K376" s="573"/>
      <c r="L376" s="573"/>
      <c r="M376" s="573"/>
      <c r="N376" s="574"/>
    </row>
    <row r="377" spans="1:14" ht="267" customHeight="1">
      <c r="A377" s="565"/>
      <c r="B377" s="559"/>
      <c r="C377" s="565"/>
      <c r="D377" s="782" t="s">
        <v>109</v>
      </c>
      <c r="E377" s="783"/>
      <c r="F377" s="784"/>
      <c r="G377" s="67" t="s">
        <v>110</v>
      </c>
      <c r="H377" s="68" t="s">
        <v>111</v>
      </c>
      <c r="I377" s="578" t="s">
        <v>112</v>
      </c>
      <c r="J377" s="578"/>
      <c r="K377" s="579" t="s">
        <v>113</v>
      </c>
      <c r="L377" s="580"/>
      <c r="M377" s="69" t="s">
        <v>114</v>
      </c>
      <c r="N377" s="69" t="s">
        <v>115</v>
      </c>
    </row>
    <row r="378" spans="1:14" ht="409.6" customHeight="1">
      <c r="A378" s="639" t="s">
        <v>135</v>
      </c>
      <c r="B378" s="639"/>
      <c r="C378" s="639" t="s">
        <v>805</v>
      </c>
      <c r="D378" s="787" t="s">
        <v>56</v>
      </c>
      <c r="E378" s="788"/>
      <c r="F378" s="789"/>
      <c r="G378" s="117" t="s">
        <v>57</v>
      </c>
      <c r="H378" s="72" t="s">
        <v>300</v>
      </c>
      <c r="I378" s="599" t="s">
        <v>325</v>
      </c>
      <c r="J378" s="561"/>
      <c r="K378" s="599" t="s">
        <v>362</v>
      </c>
      <c r="L378" s="561"/>
      <c r="M378" s="118" t="s">
        <v>60</v>
      </c>
      <c r="N378" s="118" t="s">
        <v>666</v>
      </c>
    </row>
    <row r="379" spans="1:14" ht="409.6" customHeight="1">
      <c r="A379" s="640"/>
      <c r="B379" s="640"/>
      <c r="C379" s="640"/>
      <c r="D379" s="787" t="s">
        <v>58</v>
      </c>
      <c r="E379" s="788"/>
      <c r="F379" s="789"/>
      <c r="G379" s="528" t="s">
        <v>59</v>
      </c>
      <c r="H379" s="516" t="s">
        <v>381</v>
      </c>
      <c r="I379" s="874" t="s">
        <v>803</v>
      </c>
      <c r="J379" s="875"/>
      <c r="K379" s="874" t="s">
        <v>378</v>
      </c>
      <c r="L379" s="875"/>
      <c r="M379" s="876" t="s">
        <v>60</v>
      </c>
      <c r="N379" s="876" t="s">
        <v>666</v>
      </c>
    </row>
    <row r="380" spans="1:14" ht="409.6" customHeight="1">
      <c r="A380" s="640"/>
      <c r="B380" s="640"/>
      <c r="C380" s="640"/>
      <c r="D380" s="790"/>
      <c r="E380" s="791"/>
      <c r="F380" s="792"/>
      <c r="G380" s="529"/>
      <c r="H380" s="517"/>
      <c r="I380" s="874" t="s">
        <v>376</v>
      </c>
      <c r="J380" s="875"/>
      <c r="K380" s="104"/>
      <c r="L380" s="105"/>
      <c r="M380" s="877"/>
      <c r="N380" s="877"/>
    </row>
    <row r="381" spans="1:14" ht="409.6" customHeight="1">
      <c r="A381" s="640"/>
      <c r="B381" s="640"/>
      <c r="C381" s="640"/>
      <c r="D381" s="790"/>
      <c r="E381" s="791"/>
      <c r="F381" s="792"/>
      <c r="G381" s="529"/>
      <c r="H381" s="517"/>
      <c r="I381" s="874" t="s">
        <v>377</v>
      </c>
      <c r="J381" s="875"/>
      <c r="K381" s="113"/>
      <c r="L381" s="114"/>
      <c r="M381" s="877"/>
      <c r="N381" s="877"/>
    </row>
    <row r="382" spans="1:14" ht="409.6" customHeight="1">
      <c r="A382" s="640"/>
      <c r="B382" s="640"/>
      <c r="C382" s="640"/>
      <c r="D382" s="790"/>
      <c r="E382" s="791"/>
      <c r="F382" s="792"/>
      <c r="G382" s="530"/>
      <c r="H382" s="518"/>
      <c r="I382" s="874" t="s">
        <v>379</v>
      </c>
      <c r="J382" s="875"/>
      <c r="K382" s="113"/>
      <c r="L382" s="114"/>
      <c r="M382" s="878"/>
      <c r="N382" s="878"/>
    </row>
    <row r="383" spans="1:14" ht="408.75" customHeight="1">
      <c r="A383" s="640"/>
      <c r="B383" s="861"/>
      <c r="C383" s="640"/>
      <c r="D383" s="790"/>
      <c r="E383" s="791"/>
      <c r="F383" s="792"/>
      <c r="G383" s="300" t="s">
        <v>61</v>
      </c>
      <c r="H383" s="116" t="s">
        <v>804</v>
      </c>
      <c r="I383" s="1024" t="s">
        <v>827</v>
      </c>
      <c r="J383" s="1025"/>
      <c r="K383" s="936" t="s">
        <v>361</v>
      </c>
      <c r="L383" s="937"/>
      <c r="M383" s="231" t="s">
        <v>82</v>
      </c>
      <c r="N383" s="231" t="s">
        <v>83</v>
      </c>
    </row>
    <row r="384" spans="1:14" ht="345" customHeight="1">
      <c r="A384" s="640"/>
      <c r="B384" s="639"/>
      <c r="C384" s="640"/>
      <c r="D384" s="790"/>
      <c r="E384" s="791"/>
      <c r="F384" s="792"/>
      <c r="G384" s="528" t="s">
        <v>62</v>
      </c>
      <c r="H384" s="516" t="s">
        <v>363</v>
      </c>
      <c r="I384" s="868" t="s">
        <v>364</v>
      </c>
      <c r="J384" s="869"/>
      <c r="K384" s="865" t="s">
        <v>365</v>
      </c>
      <c r="L384" s="866"/>
      <c r="M384" s="876" t="s">
        <v>99</v>
      </c>
      <c r="N384" s="876" t="s">
        <v>262</v>
      </c>
    </row>
    <row r="385" spans="1:14" ht="345" customHeight="1">
      <c r="A385" s="640"/>
      <c r="B385" s="640"/>
      <c r="C385" s="640"/>
      <c r="D385" s="793"/>
      <c r="E385" s="794"/>
      <c r="F385" s="795"/>
      <c r="G385" s="530"/>
      <c r="H385" s="518"/>
      <c r="I385" s="870"/>
      <c r="J385" s="871"/>
      <c r="K385" s="872" t="s">
        <v>366</v>
      </c>
      <c r="L385" s="873"/>
      <c r="M385" s="878"/>
      <c r="N385" s="878"/>
    </row>
    <row r="386" spans="1:14" ht="195" customHeight="1">
      <c r="A386" s="640"/>
      <c r="B386" s="640"/>
      <c r="C386" s="640"/>
      <c r="D386" s="787" t="s">
        <v>63</v>
      </c>
      <c r="E386" s="788"/>
      <c r="F386" s="789"/>
      <c r="G386" s="528" t="s">
        <v>64</v>
      </c>
      <c r="H386" s="862" t="s">
        <v>806</v>
      </c>
      <c r="I386" s="592" t="s">
        <v>808</v>
      </c>
      <c r="J386" s="867"/>
      <c r="K386" s="337"/>
      <c r="L386" s="338"/>
      <c r="M386" s="943" t="s">
        <v>126</v>
      </c>
      <c r="N386" s="876" t="s">
        <v>324</v>
      </c>
    </row>
    <row r="387" spans="1:14" ht="127.5" customHeight="1">
      <c r="A387" s="640"/>
      <c r="B387" s="640"/>
      <c r="C387" s="640"/>
      <c r="D387" s="793"/>
      <c r="E387" s="794"/>
      <c r="F387" s="795"/>
      <c r="G387" s="530"/>
      <c r="H387" s="863"/>
      <c r="I387" s="592" t="s">
        <v>807</v>
      </c>
      <c r="J387" s="867"/>
      <c r="K387" s="820"/>
      <c r="L387" s="821"/>
      <c r="M387" s="944"/>
      <c r="N387" s="878"/>
    </row>
    <row r="388" spans="1:14" ht="409.6" customHeight="1">
      <c r="A388" s="640"/>
      <c r="B388" s="640"/>
      <c r="C388" s="640"/>
      <c r="D388" s="787" t="s">
        <v>65</v>
      </c>
      <c r="E388" s="788"/>
      <c r="F388" s="789"/>
      <c r="G388" s="528" t="s">
        <v>66</v>
      </c>
      <c r="H388" s="862" t="s">
        <v>367</v>
      </c>
      <c r="I388" s="864" t="s">
        <v>637</v>
      </c>
      <c r="J388" s="864"/>
      <c r="K388" s="820" t="s">
        <v>872</v>
      </c>
      <c r="L388" s="821"/>
      <c r="M388" s="876" t="s">
        <v>263</v>
      </c>
      <c r="N388" s="876" t="s">
        <v>264</v>
      </c>
    </row>
    <row r="389" spans="1:14" ht="409.6" customHeight="1">
      <c r="A389" s="640"/>
      <c r="B389" s="861"/>
      <c r="C389" s="640"/>
      <c r="D389" s="793"/>
      <c r="E389" s="794"/>
      <c r="F389" s="795"/>
      <c r="G389" s="529"/>
      <c r="H389" s="863"/>
      <c r="I389" s="864" t="s">
        <v>368</v>
      </c>
      <c r="J389" s="864"/>
      <c r="K389" s="587" t="s">
        <v>369</v>
      </c>
      <c r="L389" s="588"/>
      <c r="M389" s="878"/>
      <c r="N389" s="878"/>
    </row>
    <row r="390" spans="1:14" ht="409.6" customHeight="1">
      <c r="A390" s="640"/>
      <c r="B390" s="639"/>
      <c r="C390" s="640"/>
      <c r="D390" s="787" t="s">
        <v>67</v>
      </c>
      <c r="E390" s="788"/>
      <c r="F390" s="789"/>
      <c r="G390" s="528" t="s">
        <v>68</v>
      </c>
      <c r="H390" s="123" t="s">
        <v>265</v>
      </c>
      <c r="I390" s="879" t="s">
        <v>266</v>
      </c>
      <c r="J390" s="880"/>
      <c r="K390" s="938" t="s">
        <v>267</v>
      </c>
      <c r="L390" s="945"/>
      <c r="M390" s="876" t="s">
        <v>69</v>
      </c>
      <c r="N390" s="876" t="s">
        <v>70</v>
      </c>
    </row>
    <row r="391" spans="1:14" ht="409.5" customHeight="1">
      <c r="A391" s="640"/>
      <c r="B391" s="640"/>
      <c r="C391" s="640"/>
      <c r="D391" s="790"/>
      <c r="E391" s="791"/>
      <c r="F391" s="792"/>
      <c r="G391" s="529"/>
      <c r="H391" s="516" t="s">
        <v>326</v>
      </c>
      <c r="I391" s="822" t="s">
        <v>370</v>
      </c>
      <c r="J391" s="823"/>
      <c r="K391" s="824" t="s">
        <v>373</v>
      </c>
      <c r="L391" s="825"/>
      <c r="M391" s="878"/>
      <c r="N391" s="878"/>
    </row>
    <row r="392" spans="1:14" ht="409.5" customHeight="1">
      <c r="A392" s="640"/>
      <c r="B392" s="640"/>
      <c r="C392" s="640"/>
      <c r="D392" s="790"/>
      <c r="E392" s="791"/>
      <c r="F392" s="792"/>
      <c r="G392" s="529"/>
      <c r="H392" s="517"/>
      <c r="I392" s="938" t="s">
        <v>372</v>
      </c>
      <c r="J392" s="822"/>
      <c r="K392" s="824" t="s">
        <v>375</v>
      </c>
      <c r="L392" s="825"/>
      <c r="M392" s="876" t="s">
        <v>69</v>
      </c>
      <c r="N392" s="876" t="s">
        <v>70</v>
      </c>
    </row>
    <row r="393" spans="1:14" ht="409.5" customHeight="1">
      <c r="A393" s="640"/>
      <c r="B393" s="640"/>
      <c r="C393" s="640"/>
      <c r="D393" s="790"/>
      <c r="E393" s="791"/>
      <c r="F393" s="792"/>
      <c r="G393" s="529"/>
      <c r="H393" s="517"/>
      <c r="I393" s="874" t="s">
        <v>371</v>
      </c>
      <c r="J393" s="822"/>
      <c r="K393" s="119"/>
      <c r="L393" s="120"/>
      <c r="M393" s="877"/>
      <c r="N393" s="877"/>
    </row>
    <row r="394" spans="1:14" ht="282" customHeight="1">
      <c r="A394" s="640"/>
      <c r="B394" s="640"/>
      <c r="C394" s="640"/>
      <c r="D394" s="790"/>
      <c r="E394" s="791"/>
      <c r="F394" s="792"/>
      <c r="G394" s="529"/>
      <c r="H394" s="517"/>
      <c r="I394" s="952" t="s">
        <v>374</v>
      </c>
      <c r="J394" s="953"/>
      <c r="K394" s="119"/>
      <c r="L394" s="120"/>
      <c r="M394" s="877"/>
      <c r="N394" s="877"/>
    </row>
    <row r="395" spans="1:14" ht="222" customHeight="1">
      <c r="A395" s="861"/>
      <c r="B395" s="861"/>
      <c r="C395" s="861"/>
      <c r="D395" s="793"/>
      <c r="E395" s="794"/>
      <c r="F395" s="795"/>
      <c r="G395" s="530"/>
      <c r="H395" s="518"/>
      <c r="I395" s="954"/>
      <c r="J395" s="955"/>
      <c r="K395" s="121"/>
      <c r="L395" s="122"/>
      <c r="M395" s="878"/>
      <c r="N395" s="878"/>
    </row>
    <row r="396" spans="1:14" ht="109.5" customHeight="1">
      <c r="A396" s="565" t="s">
        <v>167</v>
      </c>
      <c r="B396" s="557"/>
      <c r="C396" s="565" t="s">
        <v>168</v>
      </c>
      <c r="D396" s="962" t="s">
        <v>106</v>
      </c>
      <c r="E396" s="963"/>
      <c r="F396" s="964"/>
      <c r="G396" s="965" t="s">
        <v>107</v>
      </c>
      <c r="H396" s="966"/>
      <c r="I396" s="966"/>
      <c r="J396" s="966"/>
      <c r="K396" s="967"/>
      <c r="L396" s="967"/>
      <c r="M396" s="966"/>
      <c r="N396" s="968"/>
    </row>
    <row r="397" spans="1:14" ht="174.75" customHeight="1">
      <c r="A397" s="565"/>
      <c r="B397" s="558"/>
      <c r="C397" s="565"/>
      <c r="D397" s="972" t="s">
        <v>127</v>
      </c>
      <c r="E397" s="973"/>
      <c r="F397" s="974"/>
      <c r="G397" s="969"/>
      <c r="H397" s="970"/>
      <c r="I397" s="970"/>
      <c r="J397" s="970"/>
      <c r="K397" s="970"/>
      <c r="L397" s="970"/>
      <c r="M397" s="970"/>
      <c r="N397" s="971"/>
    </row>
    <row r="398" spans="1:14" ht="295.5" customHeight="1">
      <c r="A398" s="565"/>
      <c r="B398" s="558"/>
      <c r="C398" s="565"/>
      <c r="D398" s="98" t="s">
        <v>109</v>
      </c>
      <c r="E398" s="98" t="s">
        <v>157</v>
      </c>
      <c r="F398" s="98" t="s">
        <v>158</v>
      </c>
      <c r="G398" s="99" t="s">
        <v>110</v>
      </c>
      <c r="H398" s="100" t="s">
        <v>111</v>
      </c>
      <c r="I398" s="942" t="s">
        <v>112</v>
      </c>
      <c r="J398" s="942"/>
      <c r="K398" s="997" t="s">
        <v>113</v>
      </c>
      <c r="L398" s="998"/>
      <c r="M398" s="101" t="s">
        <v>114</v>
      </c>
      <c r="N398" s="101" t="s">
        <v>115</v>
      </c>
    </row>
    <row r="399" spans="1:14" ht="229.5" customHeight="1">
      <c r="A399" s="639" t="s">
        <v>94</v>
      </c>
      <c r="B399" s="558"/>
      <c r="C399" s="939" t="s">
        <v>755</v>
      </c>
      <c r="D399" s="1015" t="s">
        <v>71</v>
      </c>
      <c r="E399" s="1016"/>
      <c r="F399" s="1017"/>
      <c r="G399" s="528" t="s">
        <v>72</v>
      </c>
      <c r="H399" s="859" t="s">
        <v>380</v>
      </c>
      <c r="I399" s="599" t="s">
        <v>810</v>
      </c>
      <c r="J399" s="560"/>
      <c r="K399" s="599"/>
      <c r="L399" s="561"/>
      <c r="M399" s="901" t="s">
        <v>126</v>
      </c>
      <c r="N399" s="901" t="s">
        <v>324</v>
      </c>
    </row>
    <row r="400" spans="1:14" ht="239.25" customHeight="1">
      <c r="A400" s="640"/>
      <c r="B400" s="558"/>
      <c r="C400" s="940"/>
      <c r="D400" s="1018"/>
      <c r="E400" s="1019"/>
      <c r="F400" s="1020"/>
      <c r="G400" s="529"/>
      <c r="H400" s="860"/>
      <c r="I400" s="620" t="s">
        <v>811</v>
      </c>
      <c r="J400" s="634"/>
      <c r="K400" s="514" t="s">
        <v>406</v>
      </c>
      <c r="L400" s="563"/>
      <c r="M400" s="902"/>
      <c r="N400" s="902"/>
    </row>
    <row r="401" spans="1:14" ht="109.5" customHeight="1">
      <c r="A401" s="640"/>
      <c r="B401" s="558"/>
      <c r="C401" s="940"/>
      <c r="D401" s="1018"/>
      <c r="E401" s="1019"/>
      <c r="F401" s="1020"/>
      <c r="G401" s="529"/>
      <c r="H401" s="860"/>
      <c r="I401" s="102"/>
      <c r="J401" s="103"/>
      <c r="K401" s="514" t="s">
        <v>812</v>
      </c>
      <c r="L401" s="563"/>
      <c r="M401" s="902"/>
      <c r="N401" s="902"/>
    </row>
    <row r="402" spans="1:14" ht="139.5" customHeight="1">
      <c r="A402" s="640"/>
      <c r="B402" s="558"/>
      <c r="C402" s="940"/>
      <c r="D402" s="1018"/>
      <c r="E402" s="1019"/>
      <c r="F402" s="1020"/>
      <c r="G402" s="529"/>
      <c r="H402" s="860"/>
      <c r="I402" s="102"/>
      <c r="J402" s="103"/>
      <c r="K402" s="512" t="s">
        <v>813</v>
      </c>
      <c r="L402" s="537"/>
      <c r="M402" s="902"/>
      <c r="N402" s="902"/>
    </row>
    <row r="403" spans="1:14" ht="96" customHeight="1">
      <c r="A403" s="861"/>
      <c r="B403" s="559"/>
      <c r="C403" s="941"/>
      <c r="D403" s="1021"/>
      <c r="E403" s="1022"/>
      <c r="F403" s="1023"/>
      <c r="G403" s="530"/>
      <c r="H403" s="909"/>
      <c r="I403" s="960"/>
      <c r="J403" s="961"/>
      <c r="K403" s="981" t="s">
        <v>407</v>
      </c>
      <c r="L403" s="982"/>
      <c r="M403" s="903"/>
      <c r="N403" s="903"/>
    </row>
    <row r="404" spans="1:14" ht="19.5" customHeight="1">
      <c r="A404" s="956"/>
      <c r="B404" s="957"/>
      <c r="C404" s="957"/>
      <c r="D404" s="957"/>
      <c r="E404" s="957"/>
      <c r="F404" s="957"/>
      <c r="G404" s="957"/>
      <c r="H404" s="957"/>
      <c r="I404" s="958"/>
      <c r="J404" s="958"/>
      <c r="K404" s="958"/>
      <c r="L404" s="958"/>
      <c r="M404" s="957"/>
      <c r="N404" s="959"/>
    </row>
    <row r="405" spans="1:14" ht="64.5">
      <c r="A405" s="636" t="s">
        <v>596</v>
      </c>
      <c r="B405" s="637"/>
      <c r="C405" s="637"/>
      <c r="D405" s="637"/>
      <c r="E405" s="637"/>
      <c r="F405" s="637"/>
      <c r="G405" s="637"/>
      <c r="H405" s="637"/>
      <c r="I405" s="637"/>
      <c r="J405" s="637"/>
      <c r="K405" s="637"/>
      <c r="L405" s="637"/>
      <c r="M405" s="637"/>
      <c r="N405" s="638"/>
    </row>
    <row r="406" spans="1:14" ht="45.75" customHeight="1">
      <c r="A406" s="565" t="s">
        <v>167</v>
      </c>
      <c r="B406" s="557"/>
      <c r="C406" s="565" t="s">
        <v>168</v>
      </c>
      <c r="D406" s="566" t="s">
        <v>106</v>
      </c>
      <c r="E406" s="567"/>
      <c r="F406" s="568"/>
      <c r="G406" s="569"/>
      <c r="H406" s="570"/>
      <c r="I406" s="570"/>
      <c r="J406" s="570"/>
      <c r="K406" s="570"/>
      <c r="L406" s="570"/>
      <c r="M406" s="570"/>
      <c r="N406" s="571"/>
    </row>
    <row r="407" spans="1:14" ht="30" customHeight="1">
      <c r="A407" s="565"/>
      <c r="B407" s="558"/>
      <c r="C407" s="565"/>
      <c r="D407" s="575" t="s">
        <v>127</v>
      </c>
      <c r="E407" s="576"/>
      <c r="F407" s="577"/>
      <c r="G407" s="572"/>
      <c r="H407" s="573"/>
      <c r="I407" s="573"/>
      <c r="J407" s="573"/>
      <c r="K407" s="573"/>
      <c r="L407" s="573"/>
      <c r="M407" s="573"/>
      <c r="N407" s="574"/>
    </row>
    <row r="408" spans="1:14" ht="127.5">
      <c r="A408" s="565"/>
      <c r="B408" s="559"/>
      <c r="C408" s="565"/>
      <c r="D408" s="782" t="s">
        <v>109</v>
      </c>
      <c r="E408" s="783"/>
      <c r="F408" s="784"/>
      <c r="G408" s="212" t="s">
        <v>110</v>
      </c>
      <c r="H408" s="68" t="s">
        <v>111</v>
      </c>
      <c r="I408" s="578" t="s">
        <v>73</v>
      </c>
      <c r="J408" s="578"/>
      <c r="K408" s="579" t="s">
        <v>74</v>
      </c>
      <c r="L408" s="580"/>
      <c r="M408" s="211" t="s">
        <v>114</v>
      </c>
      <c r="N408" s="211" t="s">
        <v>115</v>
      </c>
    </row>
    <row r="409" spans="1:14" ht="81.75" customHeight="1">
      <c r="A409" s="564" t="s">
        <v>75</v>
      </c>
      <c r="B409" s="639"/>
      <c r="C409" s="564" t="s">
        <v>597</v>
      </c>
      <c r="D409" s="519" t="s">
        <v>76</v>
      </c>
      <c r="E409" s="520"/>
      <c r="F409" s="521"/>
      <c r="G409" s="549" t="s">
        <v>77</v>
      </c>
      <c r="H409" s="516" t="s">
        <v>101</v>
      </c>
      <c r="I409" s="555" t="s">
        <v>483</v>
      </c>
      <c r="J409" s="556"/>
      <c r="K409" s="545" t="s">
        <v>831</v>
      </c>
      <c r="L409" s="546"/>
      <c r="M409" s="542" t="s">
        <v>69</v>
      </c>
      <c r="N409" s="542" t="s">
        <v>70</v>
      </c>
    </row>
    <row r="410" spans="1:14" ht="68.25" hidden="1" customHeight="1">
      <c r="A410" s="564"/>
      <c r="B410" s="640"/>
      <c r="C410" s="564"/>
      <c r="D410" s="522"/>
      <c r="E410" s="523"/>
      <c r="F410" s="524"/>
      <c r="G410" s="550"/>
      <c r="H410" s="517"/>
      <c r="I410" s="995"/>
      <c r="J410" s="996"/>
      <c r="K410" s="547"/>
      <c r="L410" s="548"/>
      <c r="M410" s="543"/>
      <c r="N410" s="543"/>
    </row>
    <row r="411" spans="1:14" ht="83.25" customHeight="1">
      <c r="A411" s="564"/>
      <c r="B411" s="640"/>
      <c r="C411" s="564"/>
      <c r="D411" s="522"/>
      <c r="E411" s="523"/>
      <c r="F411" s="524"/>
      <c r="G411" s="550"/>
      <c r="H411" s="517"/>
      <c r="I411" s="535" t="s">
        <v>481</v>
      </c>
      <c r="J411" s="536"/>
      <c r="K411" s="547"/>
      <c r="L411" s="548"/>
      <c r="M411" s="543"/>
      <c r="N411" s="543"/>
    </row>
    <row r="412" spans="1:14" ht="83.25" customHeight="1">
      <c r="A412" s="564"/>
      <c r="B412" s="640"/>
      <c r="C412" s="564"/>
      <c r="D412" s="522"/>
      <c r="E412" s="523"/>
      <c r="F412" s="524"/>
      <c r="G412" s="550"/>
      <c r="H412" s="517"/>
      <c r="I412" s="535" t="s">
        <v>601</v>
      </c>
      <c r="J412" s="536"/>
      <c r="K412" s="547"/>
      <c r="L412" s="548"/>
      <c r="M412" s="543"/>
      <c r="N412" s="543"/>
    </row>
    <row r="413" spans="1:14" ht="83.25" customHeight="1">
      <c r="A413" s="564"/>
      <c r="B413" s="640"/>
      <c r="C413" s="564"/>
      <c r="D413" s="522"/>
      <c r="E413" s="523"/>
      <c r="F413" s="524"/>
      <c r="G413" s="550"/>
      <c r="H413" s="517"/>
      <c r="I413" s="535" t="s">
        <v>477</v>
      </c>
      <c r="J413" s="536"/>
      <c r="K413" s="547"/>
      <c r="L413" s="548"/>
      <c r="M413" s="543"/>
      <c r="N413" s="543"/>
    </row>
    <row r="414" spans="1:14" ht="83.25" customHeight="1">
      <c r="A414" s="564"/>
      <c r="B414" s="640"/>
      <c r="C414" s="564"/>
      <c r="D414" s="522"/>
      <c r="E414" s="523"/>
      <c r="F414" s="524"/>
      <c r="G414" s="550"/>
      <c r="H414" s="517"/>
      <c r="I414" s="535" t="s">
        <v>475</v>
      </c>
      <c r="J414" s="536"/>
      <c r="K414" s="547"/>
      <c r="L414" s="548"/>
      <c r="M414" s="543"/>
      <c r="N414" s="543"/>
    </row>
    <row r="415" spans="1:14" ht="83.25" customHeight="1">
      <c r="A415" s="564"/>
      <c r="B415" s="640"/>
      <c r="C415" s="564"/>
      <c r="D415" s="522"/>
      <c r="E415" s="523"/>
      <c r="F415" s="524"/>
      <c r="G415" s="550"/>
      <c r="H415" s="517"/>
      <c r="I415" s="535" t="s">
        <v>473</v>
      </c>
      <c r="J415" s="536"/>
      <c r="K415" s="547"/>
      <c r="L415" s="548"/>
      <c r="M415" s="543"/>
      <c r="N415" s="543"/>
    </row>
    <row r="416" spans="1:14" ht="83.25" customHeight="1">
      <c r="A416" s="564"/>
      <c r="B416" s="640"/>
      <c r="C416" s="564"/>
      <c r="D416" s="522"/>
      <c r="E416" s="523"/>
      <c r="F416" s="524"/>
      <c r="G416" s="550"/>
      <c r="H416" s="517"/>
      <c r="I416" s="535" t="s">
        <v>470</v>
      </c>
      <c r="J416" s="536"/>
      <c r="K416" s="547"/>
      <c r="L416" s="548"/>
      <c r="M416" s="543"/>
      <c r="N416" s="543"/>
    </row>
    <row r="417" spans="1:14" ht="83.25" customHeight="1">
      <c r="A417" s="564"/>
      <c r="B417" s="640"/>
      <c r="C417" s="564"/>
      <c r="D417" s="522"/>
      <c r="E417" s="523"/>
      <c r="F417" s="524"/>
      <c r="G417" s="550"/>
      <c r="H417" s="517"/>
      <c r="I417" s="535" t="s">
        <v>478</v>
      </c>
      <c r="J417" s="536"/>
      <c r="K417" s="547"/>
      <c r="L417" s="548"/>
      <c r="M417" s="543"/>
      <c r="N417" s="543"/>
    </row>
    <row r="418" spans="1:14" ht="83.25" customHeight="1">
      <c r="A418" s="564"/>
      <c r="B418" s="640"/>
      <c r="C418" s="564"/>
      <c r="D418" s="522"/>
      <c r="E418" s="523"/>
      <c r="F418" s="524"/>
      <c r="G418" s="550"/>
      <c r="H418" s="517"/>
      <c r="I418" s="535" t="s">
        <v>468</v>
      </c>
      <c r="J418" s="536"/>
      <c r="K418" s="547"/>
      <c r="L418" s="548"/>
      <c r="M418" s="543"/>
      <c r="N418" s="543"/>
    </row>
    <row r="419" spans="1:14" ht="83.25" customHeight="1">
      <c r="A419" s="564"/>
      <c r="B419" s="640"/>
      <c r="C419" s="564"/>
      <c r="D419" s="522"/>
      <c r="E419" s="523"/>
      <c r="F419" s="524"/>
      <c r="G419" s="550"/>
      <c r="H419" s="517"/>
      <c r="I419" s="535" t="s">
        <v>466</v>
      </c>
      <c r="J419" s="536"/>
      <c r="K419" s="547"/>
      <c r="L419" s="548"/>
      <c r="M419" s="543"/>
      <c r="N419" s="543"/>
    </row>
    <row r="420" spans="1:14" ht="83.25" customHeight="1">
      <c r="A420" s="564"/>
      <c r="B420" s="640"/>
      <c r="C420" s="564"/>
      <c r="D420" s="522"/>
      <c r="E420" s="523"/>
      <c r="F420" s="524"/>
      <c r="G420" s="550"/>
      <c r="H420" s="517"/>
      <c r="I420" s="535" t="s">
        <v>464</v>
      </c>
      <c r="J420" s="536"/>
      <c r="K420" s="553"/>
      <c r="L420" s="554"/>
      <c r="M420" s="543"/>
      <c r="N420" s="543"/>
    </row>
    <row r="421" spans="1:14" ht="25.5" customHeight="1">
      <c r="A421" s="564"/>
      <c r="B421" s="640"/>
      <c r="C421" s="564"/>
      <c r="D421" s="519" t="s">
        <v>0</v>
      </c>
      <c r="E421" s="520"/>
      <c r="F421" s="521"/>
      <c r="G421" s="549" t="s">
        <v>1</v>
      </c>
      <c r="H421" s="516" t="s">
        <v>833</v>
      </c>
      <c r="I421" s="975" t="s">
        <v>837</v>
      </c>
      <c r="J421" s="976"/>
      <c r="K421" s="975"/>
      <c r="L421" s="976"/>
      <c r="M421" s="542" t="s">
        <v>82</v>
      </c>
      <c r="N421" s="542" t="s">
        <v>83</v>
      </c>
    </row>
    <row r="422" spans="1:14" ht="68.25" customHeight="1">
      <c r="A422" s="564"/>
      <c r="B422" s="640"/>
      <c r="C422" s="564"/>
      <c r="D422" s="522"/>
      <c r="E422" s="523"/>
      <c r="F422" s="524"/>
      <c r="G422" s="550"/>
      <c r="H422" s="517"/>
      <c r="I422" s="977"/>
      <c r="J422" s="978"/>
      <c r="K422" s="977"/>
      <c r="L422" s="978"/>
      <c r="M422" s="543"/>
      <c r="N422" s="543"/>
    </row>
    <row r="423" spans="1:14" ht="25.5" customHeight="1">
      <c r="A423" s="564"/>
      <c r="B423" s="640"/>
      <c r="C423" s="564"/>
      <c r="D423" s="525"/>
      <c r="E423" s="526"/>
      <c r="F423" s="527"/>
      <c r="G423" s="551"/>
      <c r="H423" s="518"/>
      <c r="I423" s="979"/>
      <c r="J423" s="980"/>
      <c r="K423" s="979"/>
      <c r="L423" s="980"/>
      <c r="M423" s="544"/>
      <c r="N423" s="544"/>
    </row>
    <row r="424" spans="1:14" ht="68.25" customHeight="1">
      <c r="A424" s="564"/>
      <c r="B424" s="640"/>
      <c r="C424" s="564"/>
      <c r="D424" s="519" t="s">
        <v>2</v>
      </c>
      <c r="E424" s="520"/>
      <c r="F424" s="521"/>
      <c r="G424" s="528" t="s">
        <v>3</v>
      </c>
      <c r="H424" s="516" t="s">
        <v>832</v>
      </c>
      <c r="I424" s="535" t="s">
        <v>604</v>
      </c>
      <c r="J424" s="536"/>
      <c r="K424" s="545" t="s">
        <v>831</v>
      </c>
      <c r="L424" s="546"/>
      <c r="M424" s="542" t="s">
        <v>99</v>
      </c>
      <c r="N424" s="542" t="s">
        <v>100</v>
      </c>
    </row>
    <row r="425" spans="1:14" ht="83.25" customHeight="1">
      <c r="A425" s="564"/>
      <c r="B425" s="640"/>
      <c r="C425" s="564"/>
      <c r="D425" s="522"/>
      <c r="E425" s="523"/>
      <c r="F425" s="524"/>
      <c r="G425" s="529"/>
      <c r="H425" s="517"/>
      <c r="I425" s="535" t="s">
        <v>606</v>
      </c>
      <c r="J425" s="536"/>
      <c r="K425" s="547"/>
      <c r="L425" s="548"/>
      <c r="M425" s="543"/>
      <c r="N425" s="543"/>
    </row>
    <row r="426" spans="1:14" ht="68.25" customHeight="1">
      <c r="A426" s="564"/>
      <c r="B426" s="640"/>
      <c r="C426" s="564"/>
      <c r="D426" s="522"/>
      <c r="E426" s="523"/>
      <c r="F426" s="524"/>
      <c r="G426" s="529"/>
      <c r="H426" s="517"/>
      <c r="I426" s="535" t="s">
        <v>605</v>
      </c>
      <c r="J426" s="536"/>
      <c r="K426" s="547"/>
      <c r="L426" s="548"/>
      <c r="M426" s="543"/>
      <c r="N426" s="543"/>
    </row>
    <row r="427" spans="1:14" ht="68.25" customHeight="1">
      <c r="A427" s="564"/>
      <c r="B427" s="640"/>
      <c r="C427" s="564"/>
      <c r="D427" s="522"/>
      <c r="E427" s="523"/>
      <c r="F427" s="524"/>
      <c r="G427" s="529"/>
      <c r="H427" s="517"/>
      <c r="I427" s="535" t="s">
        <v>607</v>
      </c>
      <c r="J427" s="536"/>
      <c r="K427" s="547"/>
      <c r="L427" s="548"/>
      <c r="M427" s="543"/>
      <c r="N427" s="543"/>
    </row>
    <row r="428" spans="1:14" ht="68.25" customHeight="1">
      <c r="A428" s="564"/>
      <c r="B428" s="640"/>
      <c r="C428" s="564"/>
      <c r="D428" s="522"/>
      <c r="E428" s="523"/>
      <c r="F428" s="524"/>
      <c r="G428" s="529"/>
      <c r="H428" s="517"/>
      <c r="I428" s="535" t="s">
        <v>584</v>
      </c>
      <c r="J428" s="536"/>
      <c r="K428" s="547"/>
      <c r="L428" s="548"/>
      <c r="M428" s="543"/>
      <c r="N428" s="543"/>
    </row>
    <row r="429" spans="1:14" ht="68.25" customHeight="1">
      <c r="A429" s="564"/>
      <c r="B429" s="640"/>
      <c r="C429" s="564"/>
      <c r="D429" s="522"/>
      <c r="E429" s="523"/>
      <c r="F429" s="524"/>
      <c r="G429" s="529"/>
      <c r="H429" s="517"/>
      <c r="I429" s="535" t="s">
        <v>583</v>
      </c>
      <c r="J429" s="536"/>
      <c r="K429" s="547"/>
      <c r="L429" s="548"/>
      <c r="M429" s="543"/>
      <c r="N429" s="543"/>
    </row>
    <row r="430" spans="1:14" ht="68.25" customHeight="1">
      <c r="A430" s="564"/>
      <c r="B430" s="640"/>
      <c r="C430" s="564"/>
      <c r="D430" s="522"/>
      <c r="E430" s="523"/>
      <c r="F430" s="524"/>
      <c r="G430" s="529"/>
      <c r="H430" s="517"/>
      <c r="I430" s="535" t="s">
        <v>582</v>
      </c>
      <c r="J430" s="536"/>
      <c r="K430" s="547"/>
      <c r="L430" s="548"/>
      <c r="M430" s="543"/>
      <c r="N430" s="543"/>
    </row>
    <row r="431" spans="1:14" ht="103.5" customHeight="1">
      <c r="A431" s="564"/>
      <c r="B431" s="640"/>
      <c r="C431" s="564"/>
      <c r="D431" s="522"/>
      <c r="E431" s="523"/>
      <c r="F431" s="524"/>
      <c r="G431" s="529"/>
      <c r="H431" s="517"/>
      <c r="I431" s="535" t="s">
        <v>581</v>
      </c>
      <c r="J431" s="536"/>
      <c r="K431" s="547"/>
      <c r="L431" s="548"/>
      <c r="M431" s="543"/>
      <c r="N431" s="543"/>
    </row>
    <row r="432" spans="1:14" ht="68.25" customHeight="1">
      <c r="A432" s="564"/>
      <c r="B432" s="640"/>
      <c r="C432" s="564"/>
      <c r="D432" s="522"/>
      <c r="E432" s="523"/>
      <c r="F432" s="524"/>
      <c r="G432" s="529"/>
      <c r="H432" s="517"/>
      <c r="I432" s="535" t="s">
        <v>1020</v>
      </c>
      <c r="J432" s="536"/>
      <c r="K432" s="547"/>
      <c r="L432" s="548"/>
      <c r="M432" s="543"/>
      <c r="N432" s="543"/>
    </row>
    <row r="433" spans="1:14" ht="68.25" customHeight="1">
      <c r="A433" s="564"/>
      <c r="B433" s="640"/>
      <c r="C433" s="564"/>
      <c r="D433" s="522"/>
      <c r="E433" s="523"/>
      <c r="F433" s="524"/>
      <c r="G433" s="529"/>
      <c r="H433" s="517"/>
      <c r="I433" s="535" t="s">
        <v>608</v>
      </c>
      <c r="J433" s="536"/>
      <c r="K433" s="547"/>
      <c r="L433" s="548"/>
      <c r="M433" s="543"/>
      <c r="N433" s="543"/>
    </row>
    <row r="434" spans="1:14" ht="81" customHeight="1">
      <c r="A434" s="564"/>
      <c r="B434" s="640"/>
      <c r="C434" s="564"/>
      <c r="D434" s="522"/>
      <c r="E434" s="523"/>
      <c r="F434" s="524"/>
      <c r="G434" s="529"/>
      <c r="H434" s="517"/>
      <c r="I434" s="535" t="s">
        <v>1021</v>
      </c>
      <c r="J434" s="536"/>
      <c r="K434" s="547"/>
      <c r="L434" s="548"/>
      <c r="M434" s="543"/>
      <c r="N434" s="543"/>
    </row>
    <row r="435" spans="1:14" ht="81" customHeight="1">
      <c r="A435" s="564"/>
      <c r="B435" s="640"/>
      <c r="C435" s="564"/>
      <c r="D435" s="522"/>
      <c r="E435" s="523"/>
      <c r="F435" s="524"/>
      <c r="G435" s="529"/>
      <c r="H435" s="517"/>
      <c r="I435" s="535" t="s">
        <v>609</v>
      </c>
      <c r="J435" s="536"/>
      <c r="K435" s="547"/>
      <c r="L435" s="548"/>
      <c r="M435" s="543"/>
      <c r="N435" s="543"/>
    </row>
    <row r="436" spans="1:14" ht="81" customHeight="1">
      <c r="A436" s="564"/>
      <c r="B436" s="640"/>
      <c r="C436" s="564"/>
      <c r="D436" s="522"/>
      <c r="E436" s="523"/>
      <c r="F436" s="524"/>
      <c r="G436" s="529"/>
      <c r="H436" s="517"/>
      <c r="I436" s="535" t="s">
        <v>610</v>
      </c>
      <c r="J436" s="536"/>
      <c r="K436" s="547"/>
      <c r="L436" s="548"/>
      <c r="M436" s="543"/>
      <c r="N436" s="543"/>
    </row>
    <row r="437" spans="1:14" ht="81" customHeight="1">
      <c r="A437" s="564"/>
      <c r="B437" s="640"/>
      <c r="C437" s="564"/>
      <c r="D437" s="522"/>
      <c r="E437" s="523"/>
      <c r="F437" s="524"/>
      <c r="G437" s="529"/>
      <c r="H437" s="517"/>
      <c r="I437" s="535" t="s">
        <v>611</v>
      </c>
      <c r="J437" s="536"/>
      <c r="K437" s="547"/>
      <c r="L437" s="548"/>
      <c r="M437" s="543"/>
      <c r="N437" s="543"/>
    </row>
    <row r="438" spans="1:14" ht="81" customHeight="1">
      <c r="A438" s="564"/>
      <c r="B438" s="640"/>
      <c r="C438" s="564"/>
      <c r="D438" s="522"/>
      <c r="E438" s="523"/>
      <c r="F438" s="524"/>
      <c r="G438" s="529"/>
      <c r="H438" s="517"/>
      <c r="I438" s="535" t="s">
        <v>553</v>
      </c>
      <c r="J438" s="536"/>
      <c r="K438" s="547"/>
      <c r="L438" s="548"/>
      <c r="M438" s="543"/>
      <c r="N438" s="543"/>
    </row>
    <row r="439" spans="1:14" ht="81" customHeight="1">
      <c r="A439" s="564"/>
      <c r="B439" s="640"/>
      <c r="C439" s="564"/>
      <c r="D439" s="522"/>
      <c r="E439" s="523"/>
      <c r="F439" s="524"/>
      <c r="G439" s="529"/>
      <c r="H439" s="517"/>
      <c r="I439" s="535" t="s">
        <v>575</v>
      </c>
      <c r="J439" s="536"/>
      <c r="K439" s="547"/>
      <c r="L439" s="548"/>
      <c r="M439" s="543"/>
      <c r="N439" s="543"/>
    </row>
    <row r="440" spans="1:14" ht="81" customHeight="1">
      <c r="A440" s="564"/>
      <c r="B440" s="640"/>
      <c r="C440" s="564"/>
      <c r="D440" s="522"/>
      <c r="E440" s="523"/>
      <c r="F440" s="524"/>
      <c r="G440" s="529"/>
      <c r="H440" s="517"/>
      <c r="I440" s="535" t="s">
        <v>574</v>
      </c>
      <c r="J440" s="536"/>
      <c r="K440" s="547"/>
      <c r="L440" s="548"/>
      <c r="M440" s="543"/>
      <c r="N440" s="543"/>
    </row>
    <row r="441" spans="1:14" ht="81" customHeight="1">
      <c r="A441" s="564"/>
      <c r="B441" s="640"/>
      <c r="C441" s="564"/>
      <c r="D441" s="522"/>
      <c r="E441" s="523"/>
      <c r="F441" s="524"/>
      <c r="G441" s="529"/>
      <c r="H441" s="517"/>
      <c r="I441" s="535" t="s">
        <v>572</v>
      </c>
      <c r="J441" s="536"/>
      <c r="K441" s="547"/>
      <c r="L441" s="548"/>
      <c r="M441" s="543"/>
      <c r="N441" s="543"/>
    </row>
    <row r="442" spans="1:14" ht="81" customHeight="1">
      <c r="A442" s="564"/>
      <c r="B442" s="640"/>
      <c r="C442" s="564"/>
      <c r="D442" s="522"/>
      <c r="E442" s="523"/>
      <c r="F442" s="524"/>
      <c r="G442" s="529"/>
      <c r="H442" s="517"/>
      <c r="I442" s="535" t="s">
        <v>571</v>
      </c>
      <c r="J442" s="536"/>
      <c r="K442" s="547"/>
      <c r="L442" s="548"/>
      <c r="M442" s="543"/>
      <c r="N442" s="543"/>
    </row>
    <row r="443" spans="1:14" ht="81" customHeight="1">
      <c r="A443" s="564"/>
      <c r="B443" s="640"/>
      <c r="C443" s="564"/>
      <c r="D443" s="522"/>
      <c r="E443" s="523"/>
      <c r="F443" s="524"/>
      <c r="G443" s="529"/>
      <c r="H443" s="517"/>
      <c r="I443" s="535" t="s">
        <v>570</v>
      </c>
      <c r="J443" s="536"/>
      <c r="K443" s="547"/>
      <c r="L443" s="548"/>
      <c r="M443" s="543"/>
      <c r="N443" s="543"/>
    </row>
    <row r="444" spans="1:14" ht="81" customHeight="1">
      <c r="A444" s="564"/>
      <c r="B444" s="640"/>
      <c r="C444" s="564"/>
      <c r="D444" s="522"/>
      <c r="E444" s="523"/>
      <c r="F444" s="524"/>
      <c r="G444" s="529"/>
      <c r="H444" s="517"/>
      <c r="I444" s="535" t="s">
        <v>569</v>
      </c>
      <c r="J444" s="536"/>
      <c r="K444" s="547"/>
      <c r="L444" s="548"/>
      <c r="M444" s="543"/>
      <c r="N444" s="543"/>
    </row>
    <row r="445" spans="1:14" ht="81" customHeight="1">
      <c r="A445" s="564"/>
      <c r="B445" s="640"/>
      <c r="C445" s="564"/>
      <c r="D445" s="522"/>
      <c r="E445" s="523"/>
      <c r="F445" s="524"/>
      <c r="G445" s="529"/>
      <c r="H445" s="517"/>
      <c r="I445" s="535" t="s">
        <v>568</v>
      </c>
      <c r="J445" s="536"/>
      <c r="K445" s="547"/>
      <c r="L445" s="548"/>
      <c r="M445" s="543"/>
      <c r="N445" s="543"/>
    </row>
    <row r="446" spans="1:14" ht="81" customHeight="1">
      <c r="A446" s="564"/>
      <c r="B446" s="640"/>
      <c r="C446" s="564"/>
      <c r="D446" s="522"/>
      <c r="E446" s="523"/>
      <c r="F446" s="524"/>
      <c r="G446" s="529"/>
      <c r="H446" s="517"/>
      <c r="I446" s="535" t="s">
        <v>612</v>
      </c>
      <c r="J446" s="536"/>
      <c r="K446" s="547"/>
      <c r="L446" s="548"/>
      <c r="M446" s="543"/>
      <c r="N446" s="543"/>
    </row>
    <row r="447" spans="1:14" ht="81" customHeight="1">
      <c r="A447" s="564"/>
      <c r="B447" s="640"/>
      <c r="C447" s="564"/>
      <c r="D447" s="522"/>
      <c r="E447" s="523"/>
      <c r="F447" s="524"/>
      <c r="G447" s="529"/>
      <c r="H447" s="517"/>
      <c r="I447" s="535" t="s">
        <v>613</v>
      </c>
      <c r="J447" s="536"/>
      <c r="K447" s="547"/>
      <c r="L447" s="548"/>
      <c r="M447" s="543"/>
      <c r="N447" s="543"/>
    </row>
    <row r="448" spans="1:14" ht="81" customHeight="1">
      <c r="A448" s="564"/>
      <c r="B448" s="640"/>
      <c r="C448" s="564"/>
      <c r="D448" s="522"/>
      <c r="E448" s="523"/>
      <c r="F448" s="524"/>
      <c r="G448" s="529"/>
      <c r="H448" s="517"/>
      <c r="I448" s="535" t="s">
        <v>614</v>
      </c>
      <c r="J448" s="536"/>
      <c r="K448" s="547"/>
      <c r="L448" s="548"/>
      <c r="M448" s="543"/>
      <c r="N448" s="543"/>
    </row>
    <row r="449" spans="1:14" ht="81" customHeight="1">
      <c r="A449" s="564"/>
      <c r="B449" s="640"/>
      <c r="C449" s="564"/>
      <c r="D449" s="522"/>
      <c r="E449" s="523"/>
      <c r="F449" s="524"/>
      <c r="G449" s="529"/>
      <c r="H449" s="517"/>
      <c r="I449" s="535" t="s">
        <v>615</v>
      </c>
      <c r="J449" s="536"/>
      <c r="K449" s="547"/>
      <c r="L449" s="548"/>
      <c r="M449" s="543"/>
      <c r="N449" s="543"/>
    </row>
    <row r="450" spans="1:14" ht="81" customHeight="1">
      <c r="A450" s="564"/>
      <c r="B450" s="640"/>
      <c r="C450" s="564"/>
      <c r="D450" s="522"/>
      <c r="E450" s="523"/>
      <c r="F450" s="524"/>
      <c r="G450" s="529"/>
      <c r="H450" s="517"/>
      <c r="I450" s="535" t="s">
        <v>563</v>
      </c>
      <c r="J450" s="536"/>
      <c r="K450" s="553"/>
      <c r="L450" s="554"/>
      <c r="M450" s="543"/>
      <c r="N450" s="543"/>
    </row>
    <row r="451" spans="1:14" ht="120" customHeight="1">
      <c r="A451" s="564"/>
      <c r="B451" s="640"/>
      <c r="C451" s="564"/>
      <c r="D451" s="519" t="s">
        <v>4</v>
      </c>
      <c r="E451" s="520"/>
      <c r="F451" s="521"/>
      <c r="G451" s="528" t="s">
        <v>5</v>
      </c>
      <c r="H451" s="516" t="s">
        <v>751</v>
      </c>
      <c r="I451" s="555" t="s">
        <v>562</v>
      </c>
      <c r="J451" s="556"/>
      <c r="K451" s="545" t="s">
        <v>831</v>
      </c>
      <c r="L451" s="546"/>
      <c r="M451" s="542" t="s">
        <v>60</v>
      </c>
      <c r="N451" s="542" t="s">
        <v>666</v>
      </c>
    </row>
    <row r="452" spans="1:14" ht="120" customHeight="1">
      <c r="A452" s="564"/>
      <c r="B452" s="640"/>
      <c r="C452" s="564"/>
      <c r="D452" s="522"/>
      <c r="E452" s="523"/>
      <c r="F452" s="524"/>
      <c r="G452" s="529"/>
      <c r="H452" s="517"/>
      <c r="I452" s="531" t="s">
        <v>559</v>
      </c>
      <c r="J452" s="532"/>
      <c r="K452" s="547"/>
      <c r="L452" s="548"/>
      <c r="M452" s="543"/>
      <c r="N452" s="543"/>
    </row>
    <row r="453" spans="1:14" ht="120" customHeight="1">
      <c r="A453" s="564"/>
      <c r="B453" s="640"/>
      <c r="C453" s="564"/>
      <c r="D453" s="522"/>
      <c r="E453" s="523"/>
      <c r="F453" s="524"/>
      <c r="G453" s="529"/>
      <c r="H453" s="517"/>
      <c r="I453" s="531" t="s">
        <v>558</v>
      </c>
      <c r="J453" s="532"/>
      <c r="K453" s="547"/>
      <c r="L453" s="548"/>
      <c r="M453" s="543"/>
      <c r="N453" s="543"/>
    </row>
    <row r="454" spans="1:14" ht="120" customHeight="1">
      <c r="A454" s="564"/>
      <c r="B454" s="640"/>
      <c r="C454" s="564"/>
      <c r="D454" s="522"/>
      <c r="E454" s="523"/>
      <c r="F454" s="524"/>
      <c r="G454" s="529"/>
      <c r="H454" s="517"/>
      <c r="I454" s="531" t="s">
        <v>557</v>
      </c>
      <c r="J454" s="532"/>
      <c r="K454" s="547"/>
      <c r="L454" s="548"/>
      <c r="M454" s="543"/>
      <c r="N454" s="543"/>
    </row>
    <row r="455" spans="1:14" ht="120" customHeight="1">
      <c r="A455" s="564"/>
      <c r="B455" s="640"/>
      <c r="C455" s="564"/>
      <c r="D455" s="522"/>
      <c r="E455" s="523"/>
      <c r="F455" s="524"/>
      <c r="G455" s="529"/>
      <c r="H455" s="517"/>
      <c r="I455" s="531" t="s">
        <v>556</v>
      </c>
      <c r="J455" s="532"/>
      <c r="K455" s="547"/>
      <c r="L455" s="548"/>
      <c r="M455" s="543"/>
      <c r="N455" s="543"/>
    </row>
    <row r="456" spans="1:14" ht="120" customHeight="1">
      <c r="A456" s="564"/>
      <c r="B456" s="640"/>
      <c r="C456" s="564"/>
      <c r="D456" s="522"/>
      <c r="E456" s="523"/>
      <c r="F456" s="524"/>
      <c r="G456" s="529"/>
      <c r="H456" s="517"/>
      <c r="I456" s="531" t="s">
        <v>555</v>
      </c>
      <c r="J456" s="532"/>
      <c r="K456" s="547"/>
      <c r="L456" s="548"/>
      <c r="M456" s="543"/>
      <c r="N456" s="543"/>
    </row>
    <row r="457" spans="1:14" ht="120" customHeight="1">
      <c r="A457" s="564"/>
      <c r="B457" s="640"/>
      <c r="C457" s="564"/>
      <c r="D457" s="522"/>
      <c r="E457" s="523"/>
      <c r="F457" s="524"/>
      <c r="G457" s="529"/>
      <c r="H457" s="517"/>
      <c r="I457" s="531" t="s">
        <v>554</v>
      </c>
      <c r="J457" s="532"/>
      <c r="K457" s="547"/>
      <c r="L457" s="548"/>
      <c r="M457" s="543"/>
      <c r="N457" s="543"/>
    </row>
    <row r="458" spans="1:14" ht="120" customHeight="1">
      <c r="A458" s="564"/>
      <c r="B458" s="640"/>
      <c r="C458" s="564"/>
      <c r="D458" s="522"/>
      <c r="E458" s="523"/>
      <c r="F458" s="524"/>
      <c r="G458" s="529"/>
      <c r="H458" s="517"/>
      <c r="I458" s="531" t="s">
        <v>553</v>
      </c>
      <c r="J458" s="532"/>
      <c r="K458" s="547"/>
      <c r="L458" s="548"/>
      <c r="M458" s="543"/>
      <c r="N458" s="543"/>
    </row>
    <row r="459" spans="1:14" ht="120" customHeight="1">
      <c r="A459" s="564"/>
      <c r="B459" s="640"/>
      <c r="C459" s="564"/>
      <c r="D459" s="522"/>
      <c r="E459" s="523"/>
      <c r="F459" s="524"/>
      <c r="G459" s="529"/>
      <c r="H459" s="517"/>
      <c r="I459" s="531" t="s">
        <v>552</v>
      </c>
      <c r="J459" s="532"/>
      <c r="K459" s="547"/>
      <c r="L459" s="548"/>
      <c r="M459" s="543"/>
      <c r="N459" s="543"/>
    </row>
    <row r="460" spans="1:14" ht="120" customHeight="1">
      <c r="A460" s="564"/>
      <c r="B460" s="640"/>
      <c r="C460" s="564"/>
      <c r="D460" s="522"/>
      <c r="E460" s="523"/>
      <c r="F460" s="524"/>
      <c r="G460" s="529"/>
      <c r="H460" s="517"/>
      <c r="I460" s="531" t="s">
        <v>549</v>
      </c>
      <c r="J460" s="532"/>
      <c r="K460" s="547"/>
      <c r="L460" s="548"/>
      <c r="M460" s="543"/>
      <c r="N460" s="543"/>
    </row>
    <row r="461" spans="1:14" ht="120" customHeight="1">
      <c r="A461" s="564"/>
      <c r="B461" s="640"/>
      <c r="C461" s="564"/>
      <c r="D461" s="522"/>
      <c r="E461" s="523"/>
      <c r="F461" s="524"/>
      <c r="G461" s="529"/>
      <c r="H461" s="517"/>
      <c r="I461" s="531" t="s">
        <v>551</v>
      </c>
      <c r="J461" s="532"/>
      <c r="K461" s="547"/>
      <c r="L461" s="548"/>
      <c r="M461" s="543"/>
      <c r="N461" s="543"/>
    </row>
    <row r="462" spans="1:14" ht="120" customHeight="1">
      <c r="A462" s="564"/>
      <c r="B462" s="640"/>
      <c r="C462" s="564"/>
      <c r="D462" s="525"/>
      <c r="E462" s="526"/>
      <c r="F462" s="527"/>
      <c r="G462" s="530"/>
      <c r="H462" s="518"/>
      <c r="I462" s="531" t="s">
        <v>550</v>
      </c>
      <c r="J462" s="552"/>
      <c r="K462" s="553"/>
      <c r="L462" s="554"/>
      <c r="M462" s="544"/>
      <c r="N462" s="544"/>
    </row>
    <row r="463" spans="1:14" ht="87.75" customHeight="1">
      <c r="A463" s="564"/>
      <c r="B463" s="640"/>
      <c r="C463" s="564"/>
      <c r="D463" s="519" t="s">
        <v>6</v>
      </c>
      <c r="E463" s="520"/>
      <c r="F463" s="521"/>
      <c r="G463" s="528" t="s">
        <v>7</v>
      </c>
      <c r="H463" s="516" t="s">
        <v>834</v>
      </c>
      <c r="I463" s="535" t="s">
        <v>548</v>
      </c>
      <c r="J463" s="536"/>
      <c r="K463" s="545" t="s">
        <v>831</v>
      </c>
      <c r="L463" s="546"/>
      <c r="M463" s="542" t="s">
        <v>96</v>
      </c>
      <c r="N463" s="542" t="s">
        <v>97</v>
      </c>
    </row>
    <row r="464" spans="1:14" ht="87.75" customHeight="1">
      <c r="A464" s="564"/>
      <c r="B464" s="640"/>
      <c r="C464" s="564"/>
      <c r="D464" s="522"/>
      <c r="E464" s="523"/>
      <c r="F464" s="524"/>
      <c r="G464" s="529"/>
      <c r="H464" s="517"/>
      <c r="I464" s="535" t="s">
        <v>546</v>
      </c>
      <c r="J464" s="536"/>
      <c r="K464" s="547"/>
      <c r="L464" s="548"/>
      <c r="M464" s="543"/>
      <c r="N464" s="543"/>
    </row>
    <row r="465" spans="1:14" ht="87.75" customHeight="1">
      <c r="A465" s="564"/>
      <c r="B465" s="640"/>
      <c r="C465" s="564"/>
      <c r="D465" s="522"/>
      <c r="E465" s="523"/>
      <c r="F465" s="524"/>
      <c r="G465" s="529"/>
      <c r="H465" s="517"/>
      <c r="I465" s="535" t="s">
        <v>545</v>
      </c>
      <c r="J465" s="536"/>
      <c r="K465" s="547"/>
      <c r="L465" s="548"/>
      <c r="M465" s="543"/>
      <c r="N465" s="543"/>
    </row>
    <row r="466" spans="1:14" ht="87.75" customHeight="1">
      <c r="A466" s="564"/>
      <c r="B466" s="640"/>
      <c r="C466" s="564"/>
      <c r="D466" s="522"/>
      <c r="E466" s="523"/>
      <c r="F466" s="524"/>
      <c r="G466" s="529"/>
      <c r="H466" s="517"/>
      <c r="I466" s="535" t="s">
        <v>544</v>
      </c>
      <c r="J466" s="536"/>
      <c r="K466" s="547"/>
      <c r="L466" s="548"/>
      <c r="M466" s="543"/>
      <c r="N466" s="543"/>
    </row>
    <row r="467" spans="1:14" ht="87.75" customHeight="1">
      <c r="A467" s="564"/>
      <c r="B467" s="640"/>
      <c r="C467" s="564"/>
      <c r="D467" s="522"/>
      <c r="E467" s="523"/>
      <c r="F467" s="524"/>
      <c r="G467" s="529"/>
      <c r="H467" s="517"/>
      <c r="I467" s="535" t="s">
        <v>543</v>
      </c>
      <c r="J467" s="536"/>
      <c r="K467" s="547"/>
      <c r="L467" s="548"/>
      <c r="M467" s="543"/>
      <c r="N467" s="543"/>
    </row>
    <row r="468" spans="1:14" ht="87.75" customHeight="1">
      <c r="A468" s="564"/>
      <c r="B468" s="640"/>
      <c r="C468" s="564"/>
      <c r="D468" s="522"/>
      <c r="E468" s="523"/>
      <c r="F468" s="524"/>
      <c r="G468" s="529"/>
      <c r="H468" s="517"/>
      <c r="I468" s="535" t="s">
        <v>541</v>
      </c>
      <c r="J468" s="536"/>
      <c r="K468" s="547"/>
      <c r="L468" s="548"/>
      <c r="M468" s="543"/>
      <c r="N468" s="543"/>
    </row>
    <row r="469" spans="1:14" ht="87.75" customHeight="1">
      <c r="A469" s="564"/>
      <c r="B469" s="640"/>
      <c r="C469" s="564"/>
      <c r="D469" s="522"/>
      <c r="E469" s="523"/>
      <c r="F469" s="524"/>
      <c r="G469" s="529"/>
      <c r="H469" s="517"/>
      <c r="I469" s="535" t="s">
        <v>540</v>
      </c>
      <c r="J469" s="536"/>
      <c r="K469" s="547"/>
      <c r="L469" s="548"/>
      <c r="M469" s="543"/>
      <c r="N469" s="543"/>
    </row>
    <row r="470" spans="1:14" ht="87.75" customHeight="1">
      <c r="A470" s="564"/>
      <c r="B470" s="640"/>
      <c r="C470" s="564"/>
      <c r="D470" s="522"/>
      <c r="E470" s="523"/>
      <c r="F470" s="524"/>
      <c r="G470" s="529"/>
      <c r="H470" s="517"/>
      <c r="I470" s="535" t="s">
        <v>616</v>
      </c>
      <c r="J470" s="536"/>
      <c r="K470" s="547"/>
      <c r="L470" s="548"/>
      <c r="M470" s="543"/>
      <c r="N470" s="543"/>
    </row>
    <row r="471" spans="1:14" ht="87.75" customHeight="1">
      <c r="A471" s="564"/>
      <c r="B471" s="640"/>
      <c r="C471" s="564"/>
      <c r="D471" s="522"/>
      <c r="E471" s="523"/>
      <c r="F471" s="524"/>
      <c r="G471" s="529"/>
      <c r="H471" s="517"/>
      <c r="I471" s="535" t="s">
        <v>538</v>
      </c>
      <c r="J471" s="536"/>
      <c r="K471" s="547"/>
      <c r="L471" s="548"/>
      <c r="M471" s="543"/>
      <c r="N471" s="543"/>
    </row>
    <row r="472" spans="1:14" ht="87.75" customHeight="1">
      <c r="A472" s="564"/>
      <c r="B472" s="640"/>
      <c r="C472" s="564"/>
      <c r="D472" s="522"/>
      <c r="E472" s="523"/>
      <c r="F472" s="524"/>
      <c r="G472" s="529"/>
      <c r="H472" s="517"/>
      <c r="I472" s="535" t="s">
        <v>617</v>
      </c>
      <c r="J472" s="536"/>
      <c r="K472" s="547"/>
      <c r="L472" s="548"/>
      <c r="M472" s="543"/>
      <c r="N472" s="543"/>
    </row>
    <row r="473" spans="1:14" ht="87.75" customHeight="1">
      <c r="A473" s="564"/>
      <c r="B473" s="640"/>
      <c r="C473" s="564"/>
      <c r="D473" s="522"/>
      <c r="E473" s="523"/>
      <c r="F473" s="524"/>
      <c r="G473" s="529"/>
      <c r="H473" s="517"/>
      <c r="I473" s="535" t="s">
        <v>535</v>
      </c>
      <c r="J473" s="536"/>
      <c r="K473" s="547"/>
      <c r="L473" s="548"/>
      <c r="M473" s="543"/>
      <c r="N473" s="543"/>
    </row>
    <row r="474" spans="1:14" ht="87.75" customHeight="1">
      <c r="A474" s="564"/>
      <c r="B474" s="640"/>
      <c r="C474" s="564"/>
      <c r="D474" s="522"/>
      <c r="E474" s="523"/>
      <c r="F474" s="524"/>
      <c r="G474" s="529"/>
      <c r="H474" s="517"/>
      <c r="I474" s="535" t="s">
        <v>534</v>
      </c>
      <c r="J474" s="536"/>
      <c r="K474" s="547"/>
      <c r="L474" s="548"/>
      <c r="M474" s="543"/>
      <c r="N474" s="543"/>
    </row>
    <row r="475" spans="1:14" ht="87.75" customHeight="1">
      <c r="A475" s="564"/>
      <c r="B475" s="640"/>
      <c r="C475" s="564"/>
      <c r="D475" s="522"/>
      <c r="E475" s="523"/>
      <c r="F475" s="524"/>
      <c r="G475" s="529"/>
      <c r="H475" s="517"/>
      <c r="I475" s="535" t="s">
        <v>533</v>
      </c>
      <c r="J475" s="536"/>
      <c r="K475" s="547"/>
      <c r="L475" s="548"/>
      <c r="M475" s="543"/>
      <c r="N475" s="543"/>
    </row>
    <row r="476" spans="1:14" ht="87.75" customHeight="1">
      <c r="A476" s="564"/>
      <c r="B476" s="640"/>
      <c r="C476" s="564"/>
      <c r="D476" s="522"/>
      <c r="E476" s="523"/>
      <c r="F476" s="524"/>
      <c r="G476" s="529"/>
      <c r="H476" s="517"/>
      <c r="I476" s="535" t="s">
        <v>532</v>
      </c>
      <c r="J476" s="536"/>
      <c r="K476" s="547"/>
      <c r="L476" s="548"/>
      <c r="M476" s="543"/>
      <c r="N476" s="543"/>
    </row>
    <row r="477" spans="1:14" ht="87.75" customHeight="1">
      <c r="A477" s="564"/>
      <c r="B477" s="640"/>
      <c r="C477" s="564"/>
      <c r="D477" s="522"/>
      <c r="E477" s="523"/>
      <c r="F477" s="524"/>
      <c r="G477" s="529"/>
      <c r="H477" s="517"/>
      <c r="I477" s="535" t="s">
        <v>531</v>
      </c>
      <c r="J477" s="536"/>
      <c r="K477" s="547"/>
      <c r="L477" s="548"/>
      <c r="M477" s="543"/>
      <c r="N477" s="543"/>
    </row>
    <row r="478" spans="1:14" ht="87.75" customHeight="1">
      <c r="A478" s="564"/>
      <c r="B478" s="640"/>
      <c r="C478" s="564"/>
      <c r="D478" s="522"/>
      <c r="E478" s="523"/>
      <c r="F478" s="524"/>
      <c r="G478" s="529"/>
      <c r="H478" s="517"/>
      <c r="I478" s="535" t="s">
        <v>530</v>
      </c>
      <c r="J478" s="536"/>
      <c r="K478" s="547"/>
      <c r="L478" s="548"/>
      <c r="M478" s="543"/>
      <c r="N478" s="543"/>
    </row>
    <row r="479" spans="1:14" ht="87.75" customHeight="1">
      <c r="A479" s="564"/>
      <c r="B479" s="640"/>
      <c r="C479" s="564"/>
      <c r="D479" s="522"/>
      <c r="E479" s="523"/>
      <c r="F479" s="524"/>
      <c r="G479" s="529"/>
      <c r="H479" s="517"/>
      <c r="I479" s="535" t="s">
        <v>529</v>
      </c>
      <c r="J479" s="536"/>
      <c r="K479" s="547"/>
      <c r="L479" s="548"/>
      <c r="M479" s="543"/>
      <c r="N479" s="543"/>
    </row>
    <row r="480" spans="1:14" ht="87.75" customHeight="1">
      <c r="A480" s="564"/>
      <c r="B480" s="640"/>
      <c r="C480" s="564"/>
      <c r="D480" s="522"/>
      <c r="E480" s="523"/>
      <c r="F480" s="524"/>
      <c r="G480" s="529"/>
      <c r="H480" s="517"/>
      <c r="I480" s="535" t="s">
        <v>618</v>
      </c>
      <c r="J480" s="536"/>
      <c r="K480" s="547"/>
      <c r="L480" s="548"/>
      <c r="M480" s="543"/>
      <c r="N480" s="543"/>
    </row>
    <row r="481" spans="1:14" ht="87.75" customHeight="1">
      <c r="A481" s="564"/>
      <c r="B481" s="640"/>
      <c r="C481" s="564"/>
      <c r="D481" s="522"/>
      <c r="E481" s="523"/>
      <c r="F481" s="524"/>
      <c r="G481" s="529"/>
      <c r="H481" s="517"/>
      <c r="I481" s="535" t="s">
        <v>527</v>
      </c>
      <c r="J481" s="536"/>
      <c r="K481" s="547"/>
      <c r="L481" s="548"/>
      <c r="M481" s="543"/>
      <c r="N481" s="543"/>
    </row>
    <row r="482" spans="1:14" ht="87.75" customHeight="1">
      <c r="A482" s="564"/>
      <c r="B482" s="640"/>
      <c r="C482" s="564"/>
      <c r="D482" s="522"/>
      <c r="E482" s="523"/>
      <c r="F482" s="524"/>
      <c r="G482" s="529"/>
      <c r="H482" s="517"/>
      <c r="I482" s="535" t="s">
        <v>526</v>
      </c>
      <c r="J482" s="536"/>
      <c r="K482" s="547"/>
      <c r="L482" s="548"/>
      <c r="M482" s="543"/>
      <c r="N482" s="543"/>
    </row>
    <row r="483" spans="1:14" ht="87.75" customHeight="1">
      <c r="A483" s="564"/>
      <c r="B483" s="640"/>
      <c r="C483" s="564"/>
      <c r="D483" s="522"/>
      <c r="E483" s="523"/>
      <c r="F483" s="524"/>
      <c r="G483" s="529"/>
      <c r="H483" s="517"/>
      <c r="I483" s="535" t="s">
        <v>525</v>
      </c>
      <c r="J483" s="536"/>
      <c r="K483" s="547"/>
      <c r="L483" s="548"/>
      <c r="M483" s="543"/>
      <c r="N483" s="543"/>
    </row>
    <row r="484" spans="1:14" ht="87.75" customHeight="1">
      <c r="A484" s="564"/>
      <c r="B484" s="640"/>
      <c r="C484" s="564"/>
      <c r="D484" s="522"/>
      <c r="E484" s="523"/>
      <c r="F484" s="524"/>
      <c r="G484" s="529"/>
      <c r="H484" s="517"/>
      <c r="I484" s="535" t="s">
        <v>524</v>
      </c>
      <c r="J484" s="536"/>
      <c r="K484" s="547"/>
      <c r="L484" s="548"/>
      <c r="M484" s="543"/>
      <c r="N484" s="543"/>
    </row>
    <row r="485" spans="1:14" ht="87.75" customHeight="1">
      <c r="A485" s="564"/>
      <c r="B485" s="640"/>
      <c r="C485" s="564"/>
      <c r="D485" s="522"/>
      <c r="E485" s="523"/>
      <c r="F485" s="524"/>
      <c r="G485" s="529"/>
      <c r="H485" s="517"/>
      <c r="I485" s="535" t="s">
        <v>523</v>
      </c>
      <c r="J485" s="536"/>
      <c r="K485" s="547"/>
      <c r="L485" s="548"/>
      <c r="M485" s="543"/>
      <c r="N485" s="543"/>
    </row>
    <row r="486" spans="1:14" ht="87.75" customHeight="1">
      <c r="A486" s="564"/>
      <c r="B486" s="640"/>
      <c r="C486" s="564"/>
      <c r="D486" s="522"/>
      <c r="E486" s="523"/>
      <c r="F486" s="524"/>
      <c r="G486" s="529"/>
      <c r="H486" s="517"/>
      <c r="I486" s="535" t="s">
        <v>522</v>
      </c>
      <c r="J486" s="536"/>
      <c r="K486" s="547"/>
      <c r="L486" s="548"/>
      <c r="M486" s="543"/>
      <c r="N486" s="543"/>
    </row>
    <row r="487" spans="1:14" ht="87.75" customHeight="1">
      <c r="A487" s="564"/>
      <c r="B487" s="640"/>
      <c r="C487" s="564"/>
      <c r="D487" s="522"/>
      <c r="E487" s="523"/>
      <c r="F487" s="524"/>
      <c r="G487" s="529"/>
      <c r="H487" s="517"/>
      <c r="I487" s="535" t="s">
        <v>521</v>
      </c>
      <c r="J487" s="536"/>
      <c r="K487" s="547"/>
      <c r="L487" s="548"/>
      <c r="M487" s="543"/>
      <c r="N487" s="543"/>
    </row>
    <row r="488" spans="1:14" ht="87.75" customHeight="1">
      <c r="A488" s="564"/>
      <c r="B488" s="640"/>
      <c r="C488" s="564"/>
      <c r="D488" s="522"/>
      <c r="E488" s="523"/>
      <c r="F488" s="524"/>
      <c r="G488" s="529"/>
      <c r="H488" s="517"/>
      <c r="I488" s="535" t="s">
        <v>520</v>
      </c>
      <c r="J488" s="536"/>
      <c r="K488" s="547"/>
      <c r="L488" s="548"/>
      <c r="M488" s="543"/>
      <c r="N488" s="543"/>
    </row>
    <row r="489" spans="1:14" ht="87.75" customHeight="1">
      <c r="A489" s="564"/>
      <c r="B489" s="640"/>
      <c r="C489" s="564"/>
      <c r="D489" s="522"/>
      <c r="E489" s="523"/>
      <c r="F489" s="524"/>
      <c r="G489" s="529"/>
      <c r="H489" s="517"/>
      <c r="I489" s="535" t="s">
        <v>519</v>
      </c>
      <c r="J489" s="536"/>
      <c r="K489" s="547"/>
      <c r="L489" s="548"/>
      <c r="M489" s="543"/>
      <c r="N489" s="543"/>
    </row>
    <row r="490" spans="1:14" ht="87.75" customHeight="1">
      <c r="A490" s="564"/>
      <c r="B490" s="640"/>
      <c r="C490" s="564"/>
      <c r="D490" s="522"/>
      <c r="E490" s="523"/>
      <c r="F490" s="524"/>
      <c r="G490" s="529"/>
      <c r="H490" s="517"/>
      <c r="I490" s="535" t="s">
        <v>518</v>
      </c>
      <c r="J490" s="536"/>
      <c r="K490" s="547"/>
      <c r="L490" s="548"/>
      <c r="M490" s="543"/>
      <c r="N490" s="543"/>
    </row>
    <row r="491" spans="1:14" ht="87.75" customHeight="1">
      <c r="A491" s="564"/>
      <c r="B491" s="640"/>
      <c r="C491" s="564"/>
      <c r="D491" s="522"/>
      <c r="E491" s="523"/>
      <c r="F491" s="524"/>
      <c r="G491" s="529"/>
      <c r="H491" s="517"/>
      <c r="I491" s="535" t="s">
        <v>517</v>
      </c>
      <c r="J491" s="536"/>
      <c r="K491" s="547"/>
      <c r="L491" s="548"/>
      <c r="M491" s="543"/>
      <c r="N491" s="543"/>
    </row>
    <row r="492" spans="1:14" ht="87.75" customHeight="1">
      <c r="A492" s="564"/>
      <c r="B492" s="640"/>
      <c r="C492" s="564"/>
      <c r="D492" s="522"/>
      <c r="E492" s="523"/>
      <c r="F492" s="524"/>
      <c r="G492" s="529"/>
      <c r="H492" s="517"/>
      <c r="I492" s="535" t="s">
        <v>516</v>
      </c>
      <c r="J492" s="536"/>
      <c r="K492" s="547"/>
      <c r="L492" s="548"/>
      <c r="M492" s="543"/>
      <c r="N492" s="543"/>
    </row>
    <row r="493" spans="1:14" ht="87.75" customHeight="1">
      <c r="A493" s="564"/>
      <c r="B493" s="640"/>
      <c r="C493" s="564"/>
      <c r="D493" s="522"/>
      <c r="E493" s="523"/>
      <c r="F493" s="524"/>
      <c r="G493" s="529"/>
      <c r="H493" s="517"/>
      <c r="I493" s="535" t="s">
        <v>515</v>
      </c>
      <c r="J493" s="536"/>
      <c r="K493" s="547"/>
      <c r="L493" s="548"/>
      <c r="M493" s="543"/>
      <c r="N493" s="543"/>
    </row>
    <row r="494" spans="1:14" ht="87.75" customHeight="1">
      <c r="A494" s="564"/>
      <c r="B494" s="640"/>
      <c r="C494" s="564"/>
      <c r="D494" s="522"/>
      <c r="E494" s="523"/>
      <c r="F494" s="524"/>
      <c r="G494" s="529"/>
      <c r="H494" s="517"/>
      <c r="I494" s="535" t="s">
        <v>619</v>
      </c>
      <c r="J494" s="536"/>
      <c r="K494" s="547"/>
      <c r="L494" s="548"/>
      <c r="M494" s="543"/>
      <c r="N494" s="543"/>
    </row>
    <row r="495" spans="1:14" ht="87.75" customHeight="1">
      <c r="A495" s="564"/>
      <c r="B495" s="640"/>
      <c r="C495" s="564"/>
      <c r="D495" s="522"/>
      <c r="E495" s="523"/>
      <c r="F495" s="524"/>
      <c r="G495" s="529"/>
      <c r="H495" s="517"/>
      <c r="I495" s="535" t="s">
        <v>513</v>
      </c>
      <c r="J495" s="536"/>
      <c r="K495" s="547"/>
      <c r="L495" s="548"/>
      <c r="M495" s="543"/>
      <c r="N495" s="543"/>
    </row>
    <row r="496" spans="1:14" ht="87.75" customHeight="1">
      <c r="A496" s="564"/>
      <c r="B496" s="640"/>
      <c r="C496" s="564"/>
      <c r="D496" s="522"/>
      <c r="E496" s="523"/>
      <c r="F496" s="524"/>
      <c r="G496" s="529"/>
      <c r="H496" s="517"/>
      <c r="I496" s="535" t="s">
        <v>620</v>
      </c>
      <c r="J496" s="536"/>
      <c r="K496" s="547"/>
      <c r="L496" s="548"/>
      <c r="M496" s="543"/>
      <c r="N496" s="543"/>
    </row>
    <row r="497" spans="1:14" ht="87.75" customHeight="1">
      <c r="A497" s="564"/>
      <c r="B497" s="640"/>
      <c r="C497" s="564"/>
      <c r="D497" s="522"/>
      <c r="E497" s="523"/>
      <c r="F497" s="524"/>
      <c r="G497" s="529"/>
      <c r="H497" s="517"/>
      <c r="I497" s="535" t="s">
        <v>510</v>
      </c>
      <c r="J497" s="536"/>
      <c r="K497" s="547"/>
      <c r="L497" s="548"/>
      <c r="M497" s="543"/>
      <c r="N497" s="543"/>
    </row>
    <row r="498" spans="1:14" ht="87.75" customHeight="1">
      <c r="A498" s="564"/>
      <c r="B498" s="640"/>
      <c r="C498" s="564"/>
      <c r="D498" s="522"/>
      <c r="E498" s="523"/>
      <c r="F498" s="524"/>
      <c r="G498" s="529"/>
      <c r="H498" s="517"/>
      <c r="I498" s="535" t="s">
        <v>509</v>
      </c>
      <c r="J498" s="536"/>
      <c r="K498" s="547"/>
      <c r="L498" s="548"/>
      <c r="M498" s="543"/>
      <c r="N498" s="543"/>
    </row>
    <row r="499" spans="1:14" ht="87.75" customHeight="1">
      <c r="A499" s="564"/>
      <c r="B499" s="640"/>
      <c r="C499" s="564"/>
      <c r="D499" s="522"/>
      <c r="E499" s="523"/>
      <c r="F499" s="524"/>
      <c r="G499" s="529"/>
      <c r="H499" s="517"/>
      <c r="I499" s="535" t="s">
        <v>508</v>
      </c>
      <c r="J499" s="536"/>
      <c r="K499" s="547"/>
      <c r="L499" s="548"/>
      <c r="M499" s="543"/>
      <c r="N499" s="543"/>
    </row>
    <row r="500" spans="1:14" ht="87.75" customHeight="1">
      <c r="A500" s="564"/>
      <c r="B500" s="640"/>
      <c r="C500" s="564"/>
      <c r="D500" s="522"/>
      <c r="E500" s="523"/>
      <c r="F500" s="524"/>
      <c r="G500" s="529"/>
      <c r="H500" s="517"/>
      <c r="I500" s="535" t="s">
        <v>507</v>
      </c>
      <c r="J500" s="536"/>
      <c r="K500" s="547"/>
      <c r="L500" s="548"/>
      <c r="M500" s="543"/>
      <c r="N500" s="543"/>
    </row>
    <row r="501" spans="1:14" ht="87.75" customHeight="1">
      <c r="A501" s="564"/>
      <c r="B501" s="640"/>
      <c r="C501" s="564"/>
      <c r="D501" s="522"/>
      <c r="E501" s="523"/>
      <c r="F501" s="524"/>
      <c r="G501" s="529"/>
      <c r="H501" s="517"/>
      <c r="I501" s="535" t="s">
        <v>504</v>
      </c>
      <c r="J501" s="536"/>
      <c r="K501" s="547"/>
      <c r="L501" s="548"/>
      <c r="M501" s="543"/>
      <c r="N501" s="543"/>
    </row>
    <row r="502" spans="1:14" ht="87.75" customHeight="1">
      <c r="A502" s="564"/>
      <c r="B502" s="640"/>
      <c r="C502" s="564"/>
      <c r="D502" s="522"/>
      <c r="E502" s="523"/>
      <c r="F502" s="524"/>
      <c r="G502" s="529"/>
      <c r="H502" s="517"/>
      <c r="I502" s="535" t="s">
        <v>506</v>
      </c>
      <c r="J502" s="536"/>
      <c r="K502" s="547"/>
      <c r="L502" s="548"/>
      <c r="M502" s="543"/>
      <c r="N502" s="543"/>
    </row>
    <row r="503" spans="1:14" ht="87.75" customHeight="1">
      <c r="A503" s="564"/>
      <c r="B503" s="640"/>
      <c r="C503" s="564"/>
      <c r="D503" s="522"/>
      <c r="E503" s="523"/>
      <c r="F503" s="524"/>
      <c r="G503" s="529"/>
      <c r="H503" s="517"/>
      <c r="I503" s="535" t="s">
        <v>505</v>
      </c>
      <c r="J503" s="536"/>
      <c r="K503" s="547"/>
      <c r="L503" s="548"/>
      <c r="M503" s="543"/>
      <c r="N503" s="543"/>
    </row>
    <row r="504" spans="1:14" ht="95.25" customHeight="1">
      <c r="A504" s="564"/>
      <c r="B504" s="640"/>
      <c r="C504" s="564"/>
      <c r="D504" s="519" t="s">
        <v>8</v>
      </c>
      <c r="E504" s="520"/>
      <c r="F504" s="521"/>
      <c r="G504" s="528" t="s">
        <v>9</v>
      </c>
      <c r="H504" s="516" t="s">
        <v>835</v>
      </c>
      <c r="I504" s="531" t="s">
        <v>621</v>
      </c>
      <c r="J504" s="532"/>
      <c r="K504" s="545" t="s">
        <v>831</v>
      </c>
      <c r="L504" s="546"/>
      <c r="M504" s="542" t="s">
        <v>78</v>
      </c>
      <c r="N504" s="542" t="s">
        <v>79</v>
      </c>
    </row>
    <row r="505" spans="1:14" ht="95.25" customHeight="1">
      <c r="A505" s="564"/>
      <c r="B505" s="640"/>
      <c r="C505" s="564"/>
      <c r="D505" s="522"/>
      <c r="E505" s="523"/>
      <c r="F505" s="524"/>
      <c r="G505" s="529"/>
      <c r="H505" s="517"/>
      <c r="I505" s="531" t="s">
        <v>622</v>
      </c>
      <c r="J505" s="532"/>
      <c r="K505" s="547"/>
      <c r="L505" s="548"/>
      <c r="M505" s="543"/>
      <c r="N505" s="543"/>
    </row>
    <row r="506" spans="1:14" ht="95.25" customHeight="1">
      <c r="A506" s="564"/>
      <c r="B506" s="640"/>
      <c r="C506" s="564"/>
      <c r="D506" s="522"/>
      <c r="E506" s="523"/>
      <c r="F506" s="524"/>
      <c r="G506" s="529"/>
      <c r="H506" s="517"/>
      <c r="I506" s="531" t="s">
        <v>623</v>
      </c>
      <c r="J506" s="532"/>
      <c r="K506" s="547"/>
      <c r="L506" s="548"/>
      <c r="M506" s="543"/>
      <c r="N506" s="543"/>
    </row>
    <row r="507" spans="1:14" ht="95.25" customHeight="1">
      <c r="A507" s="564"/>
      <c r="B507" s="640"/>
      <c r="C507" s="564"/>
      <c r="D507" s="522"/>
      <c r="E507" s="523"/>
      <c r="F507" s="524"/>
      <c r="G507" s="529"/>
      <c r="H507" s="517"/>
      <c r="I507" s="531" t="s">
        <v>624</v>
      </c>
      <c r="J507" s="532"/>
      <c r="K507" s="547"/>
      <c r="L507" s="548"/>
      <c r="M507" s="543"/>
      <c r="N507" s="543"/>
    </row>
    <row r="508" spans="1:14" ht="95.25" customHeight="1">
      <c r="A508" s="564"/>
      <c r="B508" s="640"/>
      <c r="C508" s="564"/>
      <c r="D508" s="522"/>
      <c r="E508" s="523"/>
      <c r="F508" s="524"/>
      <c r="G508" s="529"/>
      <c r="H508" s="517"/>
      <c r="I508" s="531" t="s">
        <v>495</v>
      </c>
      <c r="J508" s="532"/>
      <c r="K508" s="547"/>
      <c r="L508" s="548"/>
      <c r="M508" s="543"/>
      <c r="N508" s="543"/>
    </row>
    <row r="509" spans="1:14" ht="68.25" customHeight="1">
      <c r="A509" s="564"/>
      <c r="B509" s="640"/>
      <c r="C509" s="564"/>
      <c r="D509" s="519" t="s">
        <v>10</v>
      </c>
      <c r="E509" s="520"/>
      <c r="F509" s="521"/>
      <c r="G509" s="528" t="s">
        <v>11</v>
      </c>
      <c r="H509" s="516" t="s">
        <v>146</v>
      </c>
      <c r="I509" s="1005" t="s">
        <v>837</v>
      </c>
      <c r="J509" s="1006"/>
      <c r="K509" s="989"/>
      <c r="L509" s="990"/>
      <c r="M509" s="542" t="s">
        <v>664</v>
      </c>
      <c r="N509" s="542" t="s">
        <v>665</v>
      </c>
    </row>
    <row r="510" spans="1:14" ht="68.25" customHeight="1">
      <c r="A510" s="564"/>
      <c r="B510" s="640"/>
      <c r="C510" s="564"/>
      <c r="D510" s="522"/>
      <c r="E510" s="523"/>
      <c r="F510" s="524"/>
      <c r="G510" s="529"/>
      <c r="H510" s="517"/>
      <c r="I510" s="1007"/>
      <c r="J510" s="1008"/>
      <c r="K510" s="991"/>
      <c r="L510" s="992"/>
      <c r="M510" s="543"/>
      <c r="N510" s="543"/>
    </row>
    <row r="511" spans="1:14" ht="68.25" customHeight="1">
      <c r="A511" s="564"/>
      <c r="B511" s="640"/>
      <c r="C511" s="564"/>
      <c r="D511" s="525"/>
      <c r="E511" s="526"/>
      <c r="F511" s="527"/>
      <c r="G511" s="530"/>
      <c r="H511" s="518"/>
      <c r="I511" s="1009"/>
      <c r="J511" s="1010"/>
      <c r="K511" s="993"/>
      <c r="L511" s="994"/>
      <c r="M511" s="543"/>
      <c r="N511" s="543"/>
    </row>
    <row r="512" spans="1:14" ht="57.75" customHeight="1">
      <c r="A512" s="564"/>
      <c r="B512" s="640"/>
      <c r="C512" s="564"/>
      <c r="D512" s="519" t="s">
        <v>12</v>
      </c>
      <c r="E512" s="520"/>
      <c r="F512" s="521"/>
      <c r="G512" s="528" t="s">
        <v>13</v>
      </c>
      <c r="H512" s="516" t="s">
        <v>130</v>
      </c>
      <c r="I512" s="946" t="s">
        <v>836</v>
      </c>
      <c r="J512" s="947"/>
      <c r="K512" s="983"/>
      <c r="L512" s="984"/>
      <c r="M512" s="542" t="s">
        <v>29</v>
      </c>
      <c r="N512" s="542" t="s">
        <v>838</v>
      </c>
    </row>
    <row r="513" spans="1:14" ht="57.75" customHeight="1">
      <c r="A513" s="564"/>
      <c r="B513" s="640"/>
      <c r="C513" s="564"/>
      <c r="D513" s="522"/>
      <c r="E513" s="523"/>
      <c r="F513" s="524"/>
      <c r="G513" s="529"/>
      <c r="H513" s="517"/>
      <c r="I513" s="948"/>
      <c r="J513" s="949"/>
      <c r="K513" s="985"/>
      <c r="L513" s="986"/>
      <c r="M513" s="543"/>
      <c r="N513" s="543"/>
    </row>
    <row r="514" spans="1:14" ht="57.75" customHeight="1">
      <c r="A514" s="564"/>
      <c r="B514" s="640"/>
      <c r="C514" s="564"/>
      <c r="D514" s="525"/>
      <c r="E514" s="526"/>
      <c r="F514" s="527"/>
      <c r="G514" s="530"/>
      <c r="H514" s="518"/>
      <c r="I514" s="950"/>
      <c r="J514" s="951"/>
      <c r="K514" s="987"/>
      <c r="L514" s="988"/>
      <c r="M514" s="544"/>
      <c r="N514" s="544"/>
    </row>
    <row r="515" spans="1:14" ht="87" customHeight="1">
      <c r="A515" s="564"/>
      <c r="B515" s="640"/>
      <c r="C515" s="564"/>
      <c r="D515" s="519" t="s">
        <v>14</v>
      </c>
      <c r="E515" s="520"/>
      <c r="F515" s="521"/>
      <c r="G515" s="528"/>
      <c r="H515" s="516" t="s">
        <v>627</v>
      </c>
      <c r="I515" s="531" t="s">
        <v>450</v>
      </c>
      <c r="J515" s="532"/>
      <c r="K515" s="946" t="s">
        <v>831</v>
      </c>
      <c r="L515" s="947"/>
      <c r="M515" s="542" t="s">
        <v>839</v>
      </c>
      <c r="N515" s="542" t="s">
        <v>840</v>
      </c>
    </row>
    <row r="516" spans="1:14" ht="87" customHeight="1">
      <c r="A516" s="564"/>
      <c r="B516" s="640"/>
      <c r="C516" s="564"/>
      <c r="D516" s="522"/>
      <c r="E516" s="523"/>
      <c r="F516" s="524"/>
      <c r="G516" s="529"/>
      <c r="H516" s="517"/>
      <c r="I516" s="531" t="s">
        <v>448</v>
      </c>
      <c r="J516" s="532"/>
      <c r="K516" s="948"/>
      <c r="L516" s="949"/>
      <c r="M516" s="543"/>
      <c r="N516" s="543"/>
    </row>
    <row r="517" spans="1:14" ht="87" customHeight="1">
      <c r="A517" s="564"/>
      <c r="B517" s="640"/>
      <c r="C517" s="564"/>
      <c r="D517" s="522"/>
      <c r="E517" s="523"/>
      <c r="F517" s="524"/>
      <c r="G517" s="529"/>
      <c r="H517" s="517"/>
      <c r="I517" s="531" t="s">
        <v>447</v>
      </c>
      <c r="J517" s="532"/>
      <c r="K517" s="948"/>
      <c r="L517" s="949"/>
      <c r="M517" s="543"/>
      <c r="N517" s="543"/>
    </row>
    <row r="518" spans="1:14" ht="87" customHeight="1">
      <c r="A518" s="564"/>
      <c r="B518" s="640"/>
      <c r="C518" s="564"/>
      <c r="D518" s="522"/>
      <c r="E518" s="523"/>
      <c r="F518" s="524"/>
      <c r="G518" s="529"/>
      <c r="H518" s="517"/>
      <c r="I518" s="531" t="s">
        <v>626</v>
      </c>
      <c r="J518" s="532"/>
      <c r="K518" s="948"/>
      <c r="L518" s="949"/>
      <c r="M518" s="543"/>
      <c r="N518" s="543"/>
    </row>
    <row r="519" spans="1:14" ht="87" customHeight="1">
      <c r="A519" s="564"/>
      <c r="B519" s="640"/>
      <c r="C519" s="564"/>
      <c r="D519" s="522"/>
      <c r="E519" s="523"/>
      <c r="F519" s="524"/>
      <c r="G519" s="529"/>
      <c r="H519" s="517"/>
      <c r="I519" s="531" t="s">
        <v>445</v>
      </c>
      <c r="J519" s="532"/>
      <c r="K519" s="948"/>
      <c r="L519" s="949"/>
      <c r="M519" s="543"/>
      <c r="N519" s="543"/>
    </row>
    <row r="520" spans="1:14" ht="87" customHeight="1">
      <c r="A520" s="564"/>
      <c r="B520" s="640"/>
      <c r="C520" s="564"/>
      <c r="D520" s="522"/>
      <c r="E520" s="523"/>
      <c r="F520" s="524"/>
      <c r="G520" s="529"/>
      <c r="H520" s="517"/>
      <c r="I520" s="531" t="s">
        <v>444</v>
      </c>
      <c r="J520" s="532"/>
      <c r="K520" s="948"/>
      <c r="L520" s="949"/>
      <c r="M520" s="543"/>
      <c r="N520" s="543"/>
    </row>
    <row r="521" spans="1:14" ht="87" customHeight="1">
      <c r="A521" s="564"/>
      <c r="B521" s="640"/>
      <c r="C521" s="564"/>
      <c r="D521" s="522"/>
      <c r="E521" s="523"/>
      <c r="F521" s="524"/>
      <c r="G521" s="529"/>
      <c r="H521" s="517"/>
      <c r="I521" s="531" t="s">
        <v>442</v>
      </c>
      <c r="J521" s="532"/>
      <c r="K521" s="948"/>
      <c r="L521" s="949"/>
      <c r="M521" s="543"/>
      <c r="N521" s="543"/>
    </row>
    <row r="522" spans="1:14" ht="87" customHeight="1">
      <c r="A522" s="564"/>
      <c r="B522" s="640"/>
      <c r="C522" s="564"/>
      <c r="D522" s="522"/>
      <c r="E522" s="523"/>
      <c r="F522" s="524"/>
      <c r="G522" s="529"/>
      <c r="H522" s="517"/>
      <c r="I522" s="531" t="s">
        <v>443</v>
      </c>
      <c r="J522" s="532"/>
      <c r="K522" s="948"/>
      <c r="L522" s="949"/>
      <c r="M522" s="543"/>
      <c r="N522" s="543"/>
    </row>
    <row r="523" spans="1:14" ht="87" customHeight="1">
      <c r="A523" s="564"/>
      <c r="B523" s="861"/>
      <c r="C523" s="564"/>
      <c r="D523" s="525"/>
      <c r="E523" s="526"/>
      <c r="F523" s="527"/>
      <c r="G523" s="530"/>
      <c r="H523" s="518"/>
      <c r="I523" s="533" t="s">
        <v>625</v>
      </c>
      <c r="J523" s="534"/>
      <c r="K523" s="950"/>
      <c r="L523" s="951"/>
      <c r="M523" s="544"/>
      <c r="N523" s="544"/>
    </row>
  </sheetData>
  <customSheetViews>
    <customSheetView guid="{91CB1CF5-F77F-45E1-976E-4E1BED7587FC}" showPageBreaks="1" printArea="1" view="pageBreakPreview" showRuler="0" topLeftCell="C11">
      <selection activeCell="G19" sqref="G19:J19"/>
      <pageMargins left="0.78740157480314965" right="0.78740157480314965" top="0.78740157480314965" bottom="0.78740157480314965" header="0" footer="0"/>
      <pageSetup paperSize="5" scale="45" orientation="portrait" horizontalDpi="300" verticalDpi="300" r:id="rId1"/>
      <headerFooter alignWithMargins="0"/>
    </customSheetView>
  </customSheetViews>
  <mergeCells count="1015">
    <mergeCell ref="K398:L398"/>
    <mergeCell ref="A378:A395"/>
    <mergeCell ref="B378:B383"/>
    <mergeCell ref="B409:B523"/>
    <mergeCell ref="G343:G352"/>
    <mergeCell ref="I173:J173"/>
    <mergeCell ref="I157:J158"/>
    <mergeCell ref="I154:J155"/>
    <mergeCell ref="I512:J514"/>
    <mergeCell ref="I509:J511"/>
    <mergeCell ref="B390:B395"/>
    <mergeCell ref="D377:F377"/>
    <mergeCell ref="G371:G372"/>
    <mergeCell ref="H371:H372"/>
    <mergeCell ref="D370:F372"/>
    <mergeCell ref="D360:F360"/>
    <mergeCell ref="I309:J309"/>
    <mergeCell ref="C306:C308"/>
    <mergeCell ref="I290:J290"/>
    <mergeCell ref="I291:J291"/>
    <mergeCell ref="I292:J292"/>
    <mergeCell ref="I293:J293"/>
    <mergeCell ref="I277:J277"/>
    <mergeCell ref="I421:J423"/>
    <mergeCell ref="I237:J237"/>
    <mergeCell ref="I235:J235"/>
    <mergeCell ref="I236:J236"/>
    <mergeCell ref="D399:F403"/>
    <mergeCell ref="G399:G403"/>
    <mergeCell ref="I378:J378"/>
    <mergeCell ref="K378:L378"/>
    <mergeCell ref="I383:J383"/>
    <mergeCell ref="M515:M523"/>
    <mergeCell ref="N515:N523"/>
    <mergeCell ref="K515:L523"/>
    <mergeCell ref="D386:F387"/>
    <mergeCell ref="N392:N395"/>
    <mergeCell ref="K389:L389"/>
    <mergeCell ref="M390:M391"/>
    <mergeCell ref="I394:J395"/>
    <mergeCell ref="D388:F389"/>
    <mergeCell ref="D390:F395"/>
    <mergeCell ref="A404:N404"/>
    <mergeCell ref="K402:L402"/>
    <mergeCell ref="I403:J403"/>
    <mergeCell ref="A396:A398"/>
    <mergeCell ref="C396:C398"/>
    <mergeCell ref="D396:F396"/>
    <mergeCell ref="G396:N397"/>
    <mergeCell ref="D397:F397"/>
    <mergeCell ref="H399:H403"/>
    <mergeCell ref="I399:J399"/>
    <mergeCell ref="K421:L423"/>
    <mergeCell ref="K424:L450"/>
    <mergeCell ref="K451:L462"/>
    <mergeCell ref="K463:L503"/>
    <mergeCell ref="K399:L399"/>
    <mergeCell ref="K400:L400"/>
    <mergeCell ref="K401:L401"/>
    <mergeCell ref="K403:L403"/>
    <mergeCell ref="K512:L514"/>
    <mergeCell ref="K509:L511"/>
    <mergeCell ref="I409:J410"/>
    <mergeCell ref="M399:M403"/>
    <mergeCell ref="K383:L383"/>
    <mergeCell ref="I379:J379"/>
    <mergeCell ref="I380:J380"/>
    <mergeCell ref="K379:L379"/>
    <mergeCell ref="I431:J431"/>
    <mergeCell ref="I413:J413"/>
    <mergeCell ref="I414:J414"/>
    <mergeCell ref="I400:J400"/>
    <mergeCell ref="A405:N405"/>
    <mergeCell ref="A406:A408"/>
    <mergeCell ref="B406:B408"/>
    <mergeCell ref="M379:M382"/>
    <mergeCell ref="N379:N382"/>
    <mergeCell ref="M384:M385"/>
    <mergeCell ref="N384:N385"/>
    <mergeCell ref="D408:F408"/>
    <mergeCell ref="H391:H395"/>
    <mergeCell ref="I392:J392"/>
    <mergeCell ref="I393:J393"/>
    <mergeCell ref="K392:L392"/>
    <mergeCell ref="C399:C403"/>
    <mergeCell ref="A399:A403"/>
    <mergeCell ref="B396:B403"/>
    <mergeCell ref="I398:J398"/>
    <mergeCell ref="H386:H387"/>
    <mergeCell ref="M386:M387"/>
    <mergeCell ref="I390:J390"/>
    <mergeCell ref="N399:N403"/>
    <mergeCell ref="K390:L390"/>
    <mergeCell ref="G386:G387"/>
    <mergeCell ref="N386:N387"/>
    <mergeCell ref="I386:J386"/>
    <mergeCell ref="N343:N352"/>
    <mergeCell ref="D257:F295"/>
    <mergeCell ref="I278:J278"/>
    <mergeCell ref="I267:J267"/>
    <mergeCell ref="I261:J261"/>
    <mergeCell ref="I262:J262"/>
    <mergeCell ref="I263:J263"/>
    <mergeCell ref="I266:J266"/>
    <mergeCell ref="K361:L361"/>
    <mergeCell ref="M354:M368"/>
    <mergeCell ref="N354:N368"/>
    <mergeCell ref="M353:N353"/>
    <mergeCell ref="K362:L362"/>
    <mergeCell ref="K363:L363"/>
    <mergeCell ref="K364:L364"/>
    <mergeCell ref="K365:L365"/>
    <mergeCell ref="K360:L360"/>
    <mergeCell ref="K355:L355"/>
    <mergeCell ref="K356:L356"/>
    <mergeCell ref="K354:L354"/>
    <mergeCell ref="K357:L357"/>
    <mergeCell ref="H354:H356"/>
    <mergeCell ref="D353:F353"/>
    <mergeCell ref="K368:L368"/>
    <mergeCell ref="K320:L320"/>
    <mergeCell ref="M309:M320"/>
    <mergeCell ref="N309:N320"/>
    <mergeCell ref="G265:G274"/>
    <mergeCell ref="N257:N264"/>
    <mergeCell ref="M265:M274"/>
    <mergeCell ref="D321:F321"/>
    <mergeCell ref="D325:F325"/>
    <mergeCell ref="N232:N243"/>
    <mergeCell ref="I253:J253"/>
    <mergeCell ref="I255:J255"/>
    <mergeCell ref="D180:F256"/>
    <mergeCell ref="G244:G256"/>
    <mergeCell ref="H224:H231"/>
    <mergeCell ref="G224:G231"/>
    <mergeCell ref="I256:J256"/>
    <mergeCell ref="I259:J259"/>
    <mergeCell ref="M257:M264"/>
    <mergeCell ref="K277:L277"/>
    <mergeCell ref="I195:J195"/>
    <mergeCell ref="N371:N372"/>
    <mergeCell ref="I369:J369"/>
    <mergeCell ref="D366:F366"/>
    <mergeCell ref="I366:J366"/>
    <mergeCell ref="I365:J365"/>
    <mergeCell ref="I361:J361"/>
    <mergeCell ref="I362:J362"/>
    <mergeCell ref="I363:J363"/>
    <mergeCell ref="I364:J364"/>
    <mergeCell ref="I371:J372"/>
    <mergeCell ref="K372:L372"/>
    <mergeCell ref="I370:J370"/>
    <mergeCell ref="D368:F368"/>
    <mergeCell ref="M371:M372"/>
    <mergeCell ref="D369:F369"/>
    <mergeCell ref="K367:L367"/>
    <mergeCell ref="M343:M352"/>
    <mergeCell ref="G232:G243"/>
    <mergeCell ref="H232:H243"/>
    <mergeCell ref="K369:L369"/>
    <mergeCell ref="B177:B179"/>
    <mergeCell ref="I197:J197"/>
    <mergeCell ref="I198:J198"/>
    <mergeCell ref="I199:J199"/>
    <mergeCell ref="D179:F179"/>
    <mergeCell ref="H180:H223"/>
    <mergeCell ref="I219:J219"/>
    <mergeCell ref="I223:J223"/>
    <mergeCell ref="G177:N178"/>
    <mergeCell ref="I240:J240"/>
    <mergeCell ref="I241:J241"/>
    <mergeCell ref="I254:J254"/>
    <mergeCell ref="I211:J211"/>
    <mergeCell ref="I213:J213"/>
    <mergeCell ref="I214:J214"/>
    <mergeCell ref="I215:J215"/>
    <mergeCell ref="I247:J247"/>
    <mergeCell ref="N224:N231"/>
    <mergeCell ref="M224:M231"/>
    <mergeCell ref="D178:F178"/>
    <mergeCell ref="K202:L202"/>
    <mergeCell ref="K203:L203"/>
    <mergeCell ref="K204:L204"/>
    <mergeCell ref="K205:L205"/>
    <mergeCell ref="K206:L206"/>
    <mergeCell ref="K207:L207"/>
    <mergeCell ref="K208:L208"/>
    <mergeCell ref="K209:L209"/>
    <mergeCell ref="K210:L210"/>
    <mergeCell ref="H244:H256"/>
    <mergeCell ref="I203:J203"/>
    <mergeCell ref="M232:M243"/>
    <mergeCell ref="K319:L319"/>
    <mergeCell ref="C228:C231"/>
    <mergeCell ref="G257:G264"/>
    <mergeCell ref="K199:L199"/>
    <mergeCell ref="K200:L200"/>
    <mergeCell ref="I200:J200"/>
    <mergeCell ref="I201:J201"/>
    <mergeCell ref="I202:J202"/>
    <mergeCell ref="I184:J184"/>
    <mergeCell ref="K180:L180"/>
    <mergeCell ref="I187:J187"/>
    <mergeCell ref="I188:J188"/>
    <mergeCell ref="K185:L185"/>
    <mergeCell ref="I181:J181"/>
    <mergeCell ref="K186:L186"/>
    <mergeCell ref="K187:L187"/>
    <mergeCell ref="K188:L188"/>
    <mergeCell ref="I189:J189"/>
    <mergeCell ref="K182:L182"/>
    <mergeCell ref="K183:L183"/>
    <mergeCell ref="I182:J182"/>
    <mergeCell ref="I183:J183"/>
    <mergeCell ref="I196:J196"/>
    <mergeCell ref="I191:J191"/>
    <mergeCell ref="I192:J192"/>
    <mergeCell ref="D309:F320"/>
    <mergeCell ref="G309:G320"/>
    <mergeCell ref="I246:J246"/>
    <mergeCell ref="I316:J316"/>
    <mergeCell ref="I310:J310"/>
    <mergeCell ref="K312:L312"/>
    <mergeCell ref="D137:F153"/>
    <mergeCell ref="H137:H153"/>
    <mergeCell ref="M137:M153"/>
    <mergeCell ref="D160:F175"/>
    <mergeCell ref="I174:J174"/>
    <mergeCell ref="K174:L174"/>
    <mergeCell ref="I172:J172"/>
    <mergeCell ref="K171:L171"/>
    <mergeCell ref="H160:H168"/>
    <mergeCell ref="G160:G168"/>
    <mergeCell ref="G171:G172"/>
    <mergeCell ref="H154:H155"/>
    <mergeCell ref="H157:H158"/>
    <mergeCell ref="K159:L159"/>
    <mergeCell ref="G157:G158"/>
    <mergeCell ref="M154:M155"/>
    <mergeCell ref="K155:L155"/>
    <mergeCell ref="K168:L168"/>
    <mergeCell ref="I146:J146"/>
    <mergeCell ref="I147:J147"/>
    <mergeCell ref="I151:J151"/>
    <mergeCell ref="I152:J152"/>
    <mergeCell ref="K152:L152"/>
    <mergeCell ref="K153:L153"/>
    <mergeCell ref="K151:L151"/>
    <mergeCell ref="I170:J170"/>
    <mergeCell ref="H169:H170"/>
    <mergeCell ref="I169:J169"/>
    <mergeCell ref="K170:L170"/>
    <mergeCell ref="G174:G175"/>
    <mergeCell ref="H174:H175"/>
    <mergeCell ref="M174:M175"/>
    <mergeCell ref="N171:N172"/>
    <mergeCell ref="G137:G153"/>
    <mergeCell ref="I333:J333"/>
    <mergeCell ref="K335:L335"/>
    <mergeCell ref="K336:L336"/>
    <mergeCell ref="K337:L337"/>
    <mergeCell ref="I337:J337"/>
    <mergeCell ref="K333:L333"/>
    <mergeCell ref="K334:L334"/>
    <mergeCell ref="K338:L338"/>
    <mergeCell ref="K117:L117"/>
    <mergeCell ref="M117:N117"/>
    <mergeCell ref="K144:L144"/>
    <mergeCell ref="K143:L143"/>
    <mergeCell ref="K99:N99"/>
    <mergeCell ref="I138:J138"/>
    <mergeCell ref="I139:J139"/>
    <mergeCell ref="I140:J140"/>
    <mergeCell ref="I142:J142"/>
    <mergeCell ref="I143:J143"/>
    <mergeCell ref="I144:J144"/>
    <mergeCell ref="K128:N128"/>
    <mergeCell ref="K118:N118"/>
    <mergeCell ref="K104:N104"/>
    <mergeCell ref="K130:N130"/>
    <mergeCell ref="K137:L137"/>
    <mergeCell ref="K116:L116"/>
    <mergeCell ref="K109:N109"/>
    <mergeCell ref="K110:N110"/>
    <mergeCell ref="K111:N111"/>
    <mergeCell ref="H275:H294"/>
    <mergeCell ref="G275:G294"/>
    <mergeCell ref="K114:N114"/>
    <mergeCell ref="K115:N115"/>
    <mergeCell ref="N137:N153"/>
    <mergeCell ref="I145:J145"/>
    <mergeCell ref="N265:N274"/>
    <mergeCell ref="K189:L189"/>
    <mergeCell ref="K190:L190"/>
    <mergeCell ref="K191:L191"/>
    <mergeCell ref="K225:L225"/>
    <mergeCell ref="K226:L226"/>
    <mergeCell ref="K227:L227"/>
    <mergeCell ref="K257:L257"/>
    <mergeCell ref="K258:L258"/>
    <mergeCell ref="I193:J193"/>
    <mergeCell ref="I194:J194"/>
    <mergeCell ref="I248:J248"/>
    <mergeCell ref="I249:J249"/>
    <mergeCell ref="I250:J250"/>
    <mergeCell ref="I251:J251"/>
    <mergeCell ref="I252:J252"/>
    <mergeCell ref="I238:J238"/>
    <mergeCell ref="I234:J234"/>
    <mergeCell ref="I190:J190"/>
    <mergeCell ref="I179:J179"/>
    <mergeCell ref="K179:L179"/>
    <mergeCell ref="K125:N125"/>
    <mergeCell ref="I137:J137"/>
    <mergeCell ref="K138:L138"/>
    <mergeCell ref="K146:L146"/>
    <mergeCell ref="K147:L147"/>
    <mergeCell ref="K148:L148"/>
    <mergeCell ref="K149:L149"/>
    <mergeCell ref="H326:H338"/>
    <mergeCell ref="H313:H316"/>
    <mergeCell ref="I313:J313"/>
    <mergeCell ref="I314:J314"/>
    <mergeCell ref="G340:G341"/>
    <mergeCell ref="K348:L348"/>
    <mergeCell ref="K353:L353"/>
    <mergeCell ref="I352:J352"/>
    <mergeCell ref="K351:L351"/>
    <mergeCell ref="K359:L359"/>
    <mergeCell ref="K350:L350"/>
    <mergeCell ref="I354:J354"/>
    <mergeCell ref="G326:G339"/>
    <mergeCell ref="K358:L358"/>
    <mergeCell ref="I353:J353"/>
    <mergeCell ref="K325:L325"/>
    <mergeCell ref="G323:N324"/>
    <mergeCell ref="I328:J328"/>
    <mergeCell ref="I329:J329"/>
    <mergeCell ref="K352:L352"/>
    <mergeCell ref="I327:J327"/>
    <mergeCell ref="I325:J325"/>
    <mergeCell ref="I330:J330"/>
    <mergeCell ref="I331:J331"/>
    <mergeCell ref="K331:L331"/>
    <mergeCell ref="K332:L332"/>
    <mergeCell ref="K342:L342"/>
    <mergeCell ref="I338:J338"/>
    <mergeCell ref="I335:J335"/>
    <mergeCell ref="I341:J341"/>
    <mergeCell ref="I340:J340"/>
    <mergeCell ref="K315:L315"/>
    <mergeCell ref="K310:L310"/>
    <mergeCell ref="M340:M341"/>
    <mergeCell ref="N340:N341"/>
    <mergeCell ref="I342:J342"/>
    <mergeCell ref="K326:L326"/>
    <mergeCell ref="K328:L328"/>
    <mergeCell ref="K329:L329"/>
    <mergeCell ref="I332:J332"/>
    <mergeCell ref="I321:J321"/>
    <mergeCell ref="I311:J311"/>
    <mergeCell ref="D354:F356"/>
    <mergeCell ref="I355:J355"/>
    <mergeCell ref="I356:J356"/>
    <mergeCell ref="G353:G368"/>
    <mergeCell ref="I358:J358"/>
    <mergeCell ref="D361:F364"/>
    <mergeCell ref="I360:J360"/>
    <mergeCell ref="D358:F358"/>
    <mergeCell ref="D357:F357"/>
    <mergeCell ref="D359:F359"/>
    <mergeCell ref="D365:F365"/>
    <mergeCell ref="I359:J359"/>
    <mergeCell ref="I357:J357"/>
    <mergeCell ref="H361:H364"/>
    <mergeCell ref="D344:F344"/>
    <mergeCell ref="D345:F345"/>
    <mergeCell ref="K345:L345"/>
    <mergeCell ref="D346:F346"/>
    <mergeCell ref="K346:L346"/>
    <mergeCell ref="D347:F347"/>
    <mergeCell ref="D348:F348"/>
    <mergeCell ref="D367:F367"/>
    <mergeCell ref="K366:L366"/>
    <mergeCell ref="D343:F343"/>
    <mergeCell ref="K347:L347"/>
    <mergeCell ref="H343:H352"/>
    <mergeCell ref="I351:J351"/>
    <mergeCell ref="D326:F339"/>
    <mergeCell ref="H340:H341"/>
    <mergeCell ref="D340:F341"/>
    <mergeCell ref="B384:B389"/>
    <mergeCell ref="H388:H389"/>
    <mergeCell ref="I389:J389"/>
    <mergeCell ref="K384:L384"/>
    <mergeCell ref="C378:C395"/>
    <mergeCell ref="K387:L387"/>
    <mergeCell ref="I387:J387"/>
    <mergeCell ref="I388:J388"/>
    <mergeCell ref="G384:G385"/>
    <mergeCell ref="H384:H385"/>
    <mergeCell ref="I384:J385"/>
    <mergeCell ref="K385:L385"/>
    <mergeCell ref="C375:C377"/>
    <mergeCell ref="D375:F375"/>
    <mergeCell ref="G375:N376"/>
    <mergeCell ref="D376:F376"/>
    <mergeCell ref="I377:J377"/>
    <mergeCell ref="I382:J382"/>
    <mergeCell ref="I381:J381"/>
    <mergeCell ref="K377:L377"/>
    <mergeCell ref="M392:M395"/>
    <mergeCell ref="M388:M389"/>
    <mergeCell ref="N388:N389"/>
    <mergeCell ref="N390:N391"/>
    <mergeCell ref="A180:A274"/>
    <mergeCell ref="I185:J185"/>
    <mergeCell ref="I186:J186"/>
    <mergeCell ref="I156:J156"/>
    <mergeCell ref="I160:J161"/>
    <mergeCell ref="K160:L161"/>
    <mergeCell ref="I162:J162"/>
    <mergeCell ref="I163:J163"/>
    <mergeCell ref="I164:J164"/>
    <mergeCell ref="I166:J166"/>
    <mergeCell ref="I165:J165"/>
    <mergeCell ref="I167:J167"/>
    <mergeCell ref="I168:J168"/>
    <mergeCell ref="K166:L166"/>
    <mergeCell ref="K172:L172"/>
    <mergeCell ref="I180:J180"/>
    <mergeCell ref="B257:B274"/>
    <mergeCell ref="I224:J225"/>
    <mergeCell ref="K181:L181"/>
    <mergeCell ref="K184:L184"/>
    <mergeCell ref="K165:L165"/>
    <mergeCell ref="K167:L167"/>
    <mergeCell ref="D177:F177"/>
    <mergeCell ref="K224:L224"/>
    <mergeCell ref="I206:J206"/>
    <mergeCell ref="I208:J208"/>
    <mergeCell ref="I209:J209"/>
    <mergeCell ref="I217:J217"/>
    <mergeCell ref="K213:L213"/>
    <mergeCell ref="K214:L214"/>
    <mergeCell ref="K215:L215"/>
    <mergeCell ref="K216:L216"/>
    <mergeCell ref="K388:L388"/>
    <mergeCell ref="D379:F385"/>
    <mergeCell ref="G379:G382"/>
    <mergeCell ref="H379:H382"/>
    <mergeCell ref="G388:G389"/>
    <mergeCell ref="G390:G395"/>
    <mergeCell ref="D378:F378"/>
    <mergeCell ref="I391:J391"/>
    <mergeCell ref="K391:L391"/>
    <mergeCell ref="A326:A372"/>
    <mergeCell ref="C326:C372"/>
    <mergeCell ref="I318:J318"/>
    <mergeCell ref="K349:L349"/>
    <mergeCell ref="I349:J349"/>
    <mergeCell ref="I348:J348"/>
    <mergeCell ref="A309:A321"/>
    <mergeCell ref="C309:C321"/>
    <mergeCell ref="K309:L309"/>
    <mergeCell ref="A322:N322"/>
    <mergeCell ref="A323:A325"/>
    <mergeCell ref="C323:C325"/>
    <mergeCell ref="D323:F323"/>
    <mergeCell ref="D324:F324"/>
    <mergeCell ref="K343:L344"/>
    <mergeCell ref="I343:J343"/>
    <mergeCell ref="I344:J344"/>
    <mergeCell ref="I345:J345"/>
    <mergeCell ref="I346:J346"/>
    <mergeCell ref="B323:B325"/>
    <mergeCell ref="B326:B372"/>
    <mergeCell ref="D342:F342"/>
    <mergeCell ref="I326:J326"/>
    <mergeCell ref="I312:J312"/>
    <mergeCell ref="I317:J317"/>
    <mergeCell ref="H317:H320"/>
    <mergeCell ref="I319:J319"/>
    <mergeCell ref="A299:A304"/>
    <mergeCell ref="C299:C304"/>
    <mergeCell ref="B299:B304"/>
    <mergeCell ref="A296:A298"/>
    <mergeCell ref="C296:C298"/>
    <mergeCell ref="D296:F296"/>
    <mergeCell ref="D308:F308"/>
    <mergeCell ref="G296:N297"/>
    <mergeCell ref="D297:F297"/>
    <mergeCell ref="K298:L298"/>
    <mergeCell ref="B296:B298"/>
    <mergeCell ref="N299:N304"/>
    <mergeCell ref="M299:M304"/>
    <mergeCell ref="I299:J303"/>
    <mergeCell ref="G299:G303"/>
    <mergeCell ref="H299:H303"/>
    <mergeCell ref="D298:F298"/>
    <mergeCell ref="D299:F303"/>
    <mergeCell ref="K302:L302"/>
    <mergeCell ref="K303:L303"/>
    <mergeCell ref="I304:J304"/>
    <mergeCell ref="K299:L300"/>
    <mergeCell ref="K301:L301"/>
    <mergeCell ref="D304:F304"/>
    <mergeCell ref="K304:L304"/>
    <mergeCell ref="K311:L311"/>
    <mergeCell ref="I315:J315"/>
    <mergeCell ref="I320:J320"/>
    <mergeCell ref="I159:J159"/>
    <mergeCell ref="B154:C175"/>
    <mergeCell ref="I153:J153"/>
    <mergeCell ref="K120:N120"/>
    <mergeCell ref="I141:J141"/>
    <mergeCell ref="K132:N132"/>
    <mergeCell ref="K124:N124"/>
    <mergeCell ref="E121:H121"/>
    <mergeCell ref="K122:N122"/>
    <mergeCell ref="K123:N123"/>
    <mergeCell ref="M157:M158"/>
    <mergeCell ref="K129:N129"/>
    <mergeCell ref="K133:N133"/>
    <mergeCell ref="K126:N126"/>
    <mergeCell ref="K127:N127"/>
    <mergeCell ref="K175:L175"/>
    <mergeCell ref="D136:F136"/>
    <mergeCell ref="K158:L158"/>
    <mergeCell ref="D154:F156"/>
    <mergeCell ref="D157:F158"/>
    <mergeCell ref="D159:F159"/>
    <mergeCell ref="M161:M165"/>
    <mergeCell ref="N157:N158"/>
    <mergeCell ref="N154:N155"/>
    <mergeCell ref="G169:G170"/>
    <mergeCell ref="M169:M170"/>
    <mergeCell ref="N169:N170"/>
    <mergeCell ref="K156:L156"/>
    <mergeCell ref="K163:L163"/>
    <mergeCell ref="K164:L164"/>
    <mergeCell ref="N174:N175"/>
    <mergeCell ref="M171:M172"/>
    <mergeCell ref="AC31:AI31"/>
    <mergeCell ref="E64:H64"/>
    <mergeCell ref="E98:H98"/>
    <mergeCell ref="E101:H101"/>
    <mergeCell ref="E100:H100"/>
    <mergeCell ref="E61:H61"/>
    <mergeCell ref="E74:H74"/>
    <mergeCell ref="K77:N77"/>
    <mergeCell ref="K65:N65"/>
    <mergeCell ref="E39:H39"/>
    <mergeCell ref="E40:H40"/>
    <mergeCell ref="K45:N45"/>
    <mergeCell ref="E38:H38"/>
    <mergeCell ref="K37:N37"/>
    <mergeCell ref="K92:N92"/>
    <mergeCell ref="E107:H107"/>
    <mergeCell ref="E118:H118"/>
    <mergeCell ref="K78:N78"/>
    <mergeCell ref="E84:H84"/>
    <mergeCell ref="E78:H78"/>
    <mergeCell ref="K49:N49"/>
    <mergeCell ref="K46:N46"/>
    <mergeCell ref="K89:N89"/>
    <mergeCell ref="E81:H81"/>
    <mergeCell ref="E82:H82"/>
    <mergeCell ref="K79:N79"/>
    <mergeCell ref="K80:N80"/>
    <mergeCell ref="K100:N100"/>
    <mergeCell ref="K94:N94"/>
    <mergeCell ref="K91:N91"/>
    <mergeCell ref="E96:H96"/>
    <mergeCell ref="E90:H90"/>
    <mergeCell ref="E106:H106"/>
    <mergeCell ref="E105:H105"/>
    <mergeCell ref="E91:H91"/>
    <mergeCell ref="E94:H94"/>
    <mergeCell ref="E104:H104"/>
    <mergeCell ref="E95:H95"/>
    <mergeCell ref="K95:N95"/>
    <mergeCell ref="E103:H103"/>
    <mergeCell ref="I37:J133"/>
    <mergeCell ref="E41:H41"/>
    <mergeCell ref="E46:H46"/>
    <mergeCell ref="K60:N60"/>
    <mergeCell ref="E113:H113"/>
    <mergeCell ref="E111:H111"/>
    <mergeCell ref="E114:H114"/>
    <mergeCell ref="E116:H116"/>
    <mergeCell ref="K108:L108"/>
    <mergeCell ref="E122:H122"/>
    <mergeCell ref="K93:N93"/>
    <mergeCell ref="K97:N97"/>
    <mergeCell ref="E97:H97"/>
    <mergeCell ref="E99:H99"/>
    <mergeCell ref="E117:H117"/>
    <mergeCell ref="K101:L101"/>
    <mergeCell ref="K131:N131"/>
    <mergeCell ref="E92:H92"/>
    <mergeCell ref="K98:N98"/>
    <mergeCell ref="K96:N96"/>
    <mergeCell ref="K90:N90"/>
    <mergeCell ref="E89:H89"/>
    <mergeCell ref="E88:H88"/>
    <mergeCell ref="E120:H120"/>
    <mergeCell ref="I8:N8"/>
    <mergeCell ref="E9:E14"/>
    <mergeCell ref="K9:L9"/>
    <mergeCell ref="M9:N9"/>
    <mergeCell ref="I11:N11"/>
    <mergeCell ref="I12:J12"/>
    <mergeCell ref="K12:L12"/>
    <mergeCell ref="E115:H115"/>
    <mergeCell ref="E109:H109"/>
    <mergeCell ref="A6:B14"/>
    <mergeCell ref="M12:N12"/>
    <mergeCell ref="F9:F14"/>
    <mergeCell ref="H9:H14"/>
    <mergeCell ref="E83:H83"/>
    <mergeCell ref="E57:H57"/>
    <mergeCell ref="E59:H59"/>
    <mergeCell ref="K103:N103"/>
    <mergeCell ref="K112:N112"/>
    <mergeCell ref="E45:H45"/>
    <mergeCell ref="K47:N47"/>
    <mergeCell ref="K81:N81"/>
    <mergeCell ref="E62:H62"/>
    <mergeCell ref="K67:N67"/>
    <mergeCell ref="E47:H47"/>
    <mergeCell ref="K107:N107"/>
    <mergeCell ref="E69:H69"/>
    <mergeCell ref="D17:J17"/>
    <mergeCell ref="D18:J19"/>
    <mergeCell ref="D20:J20"/>
    <mergeCell ref="K43:N43"/>
    <mergeCell ref="K62:N62"/>
    <mergeCell ref="K106:L106"/>
    <mergeCell ref="A2:H2"/>
    <mergeCell ref="I2:M2"/>
    <mergeCell ref="A3:N3"/>
    <mergeCell ref="A4:H5"/>
    <mergeCell ref="I4:J4"/>
    <mergeCell ref="E53:H53"/>
    <mergeCell ref="I5:J5"/>
    <mergeCell ref="K5:L5"/>
    <mergeCell ref="M5:N5"/>
    <mergeCell ref="C8:H8"/>
    <mergeCell ref="I9:J9"/>
    <mergeCell ref="C6:H6"/>
    <mergeCell ref="D37:D133"/>
    <mergeCell ref="A15:N15"/>
    <mergeCell ref="A17:A34"/>
    <mergeCell ref="C35:C133"/>
    <mergeCell ref="A35:A133"/>
    <mergeCell ref="E42:H42"/>
    <mergeCell ref="E93:H93"/>
    <mergeCell ref="E119:H119"/>
    <mergeCell ref="E58:H58"/>
    <mergeCell ref="E63:H63"/>
    <mergeCell ref="E50:H50"/>
    <mergeCell ref="E52:H52"/>
    <mergeCell ref="K4:L4"/>
    <mergeCell ref="M4:N4"/>
    <mergeCell ref="G9:G14"/>
    <mergeCell ref="C7:H7"/>
    <mergeCell ref="I7:N7"/>
    <mergeCell ref="C9:C14"/>
    <mergeCell ref="D9:D14"/>
    <mergeCell ref="I6:N6"/>
    <mergeCell ref="P16:Z19"/>
    <mergeCell ref="E87:H87"/>
    <mergeCell ref="E85:H85"/>
    <mergeCell ref="E72:H72"/>
    <mergeCell ref="E48:H48"/>
    <mergeCell ref="E55:H55"/>
    <mergeCell ref="D34:J34"/>
    <mergeCell ref="E35:N35"/>
    <mergeCell ref="E36:N36"/>
    <mergeCell ref="E37:H37"/>
    <mergeCell ref="D26:J26"/>
    <mergeCell ref="D29:J29"/>
    <mergeCell ref="D30:J30"/>
    <mergeCell ref="D31:J31"/>
    <mergeCell ref="D32:J32"/>
    <mergeCell ref="D33:J33"/>
    <mergeCell ref="D27:J27"/>
    <mergeCell ref="D21:J21"/>
    <mergeCell ref="D22:J22"/>
    <mergeCell ref="D23:J23"/>
    <mergeCell ref="D24:J24"/>
    <mergeCell ref="D25:J25"/>
    <mergeCell ref="D28:J28"/>
    <mergeCell ref="A16:N16"/>
    <mergeCell ref="K38:N38"/>
    <mergeCell ref="B17:C34"/>
    <mergeCell ref="K52:N52"/>
    <mergeCell ref="K53:N53"/>
    <mergeCell ref="K50:N50"/>
    <mergeCell ref="K57:L57"/>
    <mergeCell ref="K66:N66"/>
    <mergeCell ref="K68:N68"/>
    <mergeCell ref="K88:N88"/>
    <mergeCell ref="K69:N69"/>
    <mergeCell ref="K39:N39"/>
    <mergeCell ref="K40:N40"/>
    <mergeCell ref="K42:N42"/>
    <mergeCell ref="E65:H65"/>
    <mergeCell ref="E67:H67"/>
    <mergeCell ref="E68:H68"/>
    <mergeCell ref="E71:H71"/>
    <mergeCell ref="E79:H79"/>
    <mergeCell ref="K58:N58"/>
    <mergeCell ref="E56:H56"/>
    <mergeCell ref="K51:N51"/>
    <mergeCell ref="E80:H80"/>
    <mergeCell ref="E49:H49"/>
    <mergeCell ref="E77:H77"/>
    <mergeCell ref="K59:N59"/>
    <mergeCell ref="K83:N83"/>
    <mergeCell ref="K61:N61"/>
    <mergeCell ref="K63:N63"/>
    <mergeCell ref="K56:N56"/>
    <mergeCell ref="K64:N64"/>
    <mergeCell ref="E51:H51"/>
    <mergeCell ref="K85:N85"/>
    <mergeCell ref="K86:N86"/>
    <mergeCell ref="K74:L74"/>
    <mergeCell ref="K76:L76"/>
    <mergeCell ref="K73:L73"/>
    <mergeCell ref="K75:L75"/>
    <mergeCell ref="K71:L71"/>
    <mergeCell ref="K55:N55"/>
    <mergeCell ref="K54:N54"/>
    <mergeCell ref="K70:L70"/>
    <mergeCell ref="E86:H86"/>
    <mergeCell ref="K44:N44"/>
    <mergeCell ref="E108:H108"/>
    <mergeCell ref="E112:H112"/>
    <mergeCell ref="K113:N113"/>
    <mergeCell ref="M180:M187"/>
    <mergeCell ref="N180:N187"/>
    <mergeCell ref="K192:L192"/>
    <mergeCell ref="K238:L238"/>
    <mergeCell ref="K240:L240"/>
    <mergeCell ref="I243:J243"/>
    <mergeCell ref="K243:L243"/>
    <mergeCell ref="A176:N176"/>
    <mergeCell ref="A137:A175"/>
    <mergeCell ref="G154:G155"/>
    <mergeCell ref="E110:H110"/>
    <mergeCell ref="K119:L119"/>
    <mergeCell ref="H171:H172"/>
    <mergeCell ref="I171:J171"/>
    <mergeCell ref="A134:A136"/>
    <mergeCell ref="D134:F134"/>
    <mergeCell ref="G134:N135"/>
    <mergeCell ref="D135:F135"/>
    <mergeCell ref="I207:J207"/>
    <mergeCell ref="I210:J210"/>
    <mergeCell ref="I216:J216"/>
    <mergeCell ref="I136:J136"/>
    <mergeCell ref="K136:L136"/>
    <mergeCell ref="B134:C136"/>
    <mergeCell ref="A177:A179"/>
    <mergeCell ref="C177:C179"/>
    <mergeCell ref="I276:J276"/>
    <mergeCell ref="I270:J270"/>
    <mergeCell ref="I271:J271"/>
    <mergeCell ref="I272:J272"/>
    <mergeCell ref="I273:J273"/>
    <mergeCell ref="K268:L268"/>
    <mergeCell ref="K278:L278"/>
    <mergeCell ref="I279:J279"/>
    <mergeCell ref="I226:J226"/>
    <mergeCell ref="K231:L231"/>
    <mergeCell ref="K228:L229"/>
    <mergeCell ref="K230:L230"/>
    <mergeCell ref="I244:J244"/>
    <mergeCell ref="I245:J245"/>
    <mergeCell ref="K245:L245"/>
    <mergeCell ref="I268:J268"/>
    <mergeCell ref="I227:J227"/>
    <mergeCell ref="I228:J229"/>
    <mergeCell ref="I232:J232"/>
    <mergeCell ref="I233:J233"/>
    <mergeCell ref="K234:L234"/>
    <mergeCell ref="K235:L235"/>
    <mergeCell ref="K236:L236"/>
    <mergeCell ref="I274:J274"/>
    <mergeCell ref="I269:J269"/>
    <mergeCell ref="I239:J239"/>
    <mergeCell ref="I242:J242"/>
    <mergeCell ref="K237:L237"/>
    <mergeCell ref="I294:J294"/>
    <mergeCell ref="I280:J280"/>
    <mergeCell ref="K280:L280"/>
    <mergeCell ref="I281:J281"/>
    <mergeCell ref="I283:J283"/>
    <mergeCell ref="I284:J284"/>
    <mergeCell ref="I285:J285"/>
    <mergeCell ref="I286:J286"/>
    <mergeCell ref="I287:J287"/>
    <mergeCell ref="I288:J288"/>
    <mergeCell ref="I289:J289"/>
    <mergeCell ref="K288:L288"/>
    <mergeCell ref="K289:L289"/>
    <mergeCell ref="I282:J282"/>
    <mergeCell ref="G306:N307"/>
    <mergeCell ref="A305:N305"/>
    <mergeCell ref="I298:J298"/>
    <mergeCell ref="D306:F306"/>
    <mergeCell ref="D307:F307"/>
    <mergeCell ref="A373:N373"/>
    <mergeCell ref="K370:L370"/>
    <mergeCell ref="I308:J308"/>
    <mergeCell ref="A306:A308"/>
    <mergeCell ref="K308:L308"/>
    <mergeCell ref="I350:J350"/>
    <mergeCell ref="I347:J347"/>
    <mergeCell ref="I334:J334"/>
    <mergeCell ref="K318:L318"/>
    <mergeCell ref="K316:L316"/>
    <mergeCell ref="K321:L321"/>
    <mergeCell ref="I339:J339"/>
    <mergeCell ref="K339:L339"/>
    <mergeCell ref="I336:J336"/>
    <mergeCell ref="H265:H274"/>
    <mergeCell ref="I230:J231"/>
    <mergeCell ref="I212:J212"/>
    <mergeCell ref="I275:J275"/>
    <mergeCell ref="I265:J265"/>
    <mergeCell ref="K265:L265"/>
    <mergeCell ref="K267:L267"/>
    <mergeCell ref="K266:L266"/>
    <mergeCell ref="K217:L217"/>
    <mergeCell ref="I218:J218"/>
    <mergeCell ref="K218:L218"/>
    <mergeCell ref="K256:L256"/>
    <mergeCell ref="K241:L241"/>
    <mergeCell ref="I264:J264"/>
    <mergeCell ref="I257:J257"/>
    <mergeCell ref="I258:J258"/>
    <mergeCell ref="I260:J260"/>
    <mergeCell ref="H257:H264"/>
    <mergeCell ref="B375:B377"/>
    <mergeCell ref="K340:L341"/>
    <mergeCell ref="A409:A523"/>
    <mergeCell ref="C409:C523"/>
    <mergeCell ref="D409:F420"/>
    <mergeCell ref="G409:G420"/>
    <mergeCell ref="H409:H420"/>
    <mergeCell ref="I455:J455"/>
    <mergeCell ref="I456:J456"/>
    <mergeCell ref="I457:J457"/>
    <mergeCell ref="I454:J454"/>
    <mergeCell ref="I458:J458"/>
    <mergeCell ref="I459:J459"/>
    <mergeCell ref="I460:J460"/>
    <mergeCell ref="I461:J461"/>
    <mergeCell ref="I465:J465"/>
    <mergeCell ref="I466:J466"/>
    <mergeCell ref="I444:J444"/>
    <mergeCell ref="I445:J445"/>
    <mergeCell ref="I446:J446"/>
    <mergeCell ref="I447:J447"/>
    <mergeCell ref="I448:J448"/>
    <mergeCell ref="I449:J449"/>
    <mergeCell ref="I467:J467"/>
    <mergeCell ref="C406:C408"/>
    <mergeCell ref="D406:F406"/>
    <mergeCell ref="G406:N407"/>
    <mergeCell ref="D407:F407"/>
    <mergeCell ref="I408:J408"/>
    <mergeCell ref="K408:L408"/>
    <mergeCell ref="A375:A377"/>
    <mergeCell ref="A374:N374"/>
    <mergeCell ref="M409:M420"/>
    <mergeCell ref="N409:N420"/>
    <mergeCell ref="I411:J411"/>
    <mergeCell ref="I412:J412"/>
    <mergeCell ref="I417:J417"/>
    <mergeCell ref="D421:F423"/>
    <mergeCell ref="G421:G423"/>
    <mergeCell ref="H421:H423"/>
    <mergeCell ref="I453:J453"/>
    <mergeCell ref="M421:M423"/>
    <mergeCell ref="N421:N423"/>
    <mergeCell ref="D424:F450"/>
    <mergeCell ref="G424:G450"/>
    <mergeCell ref="H424:H450"/>
    <mergeCell ref="I424:J424"/>
    <mergeCell ref="M424:M450"/>
    <mergeCell ref="N424:N450"/>
    <mergeCell ref="I450:J450"/>
    <mergeCell ref="I438:J438"/>
    <mergeCell ref="I439:J439"/>
    <mergeCell ref="I440:J440"/>
    <mergeCell ref="I441:J441"/>
    <mergeCell ref="I442:J442"/>
    <mergeCell ref="I443:J443"/>
    <mergeCell ref="M451:M462"/>
    <mergeCell ref="N451:N462"/>
    <mergeCell ref="I452:J452"/>
    <mergeCell ref="I462:J462"/>
    <mergeCell ref="K409:L420"/>
    <mergeCell ref="H451:H462"/>
    <mergeCell ref="I451:J451"/>
    <mergeCell ref="M504:M508"/>
    <mergeCell ref="N504:N508"/>
    <mergeCell ref="I481:J481"/>
    <mergeCell ref="I482:J482"/>
    <mergeCell ref="I501:J501"/>
    <mergeCell ref="I502:J502"/>
    <mergeCell ref="I506:J506"/>
    <mergeCell ref="I505:J505"/>
    <mergeCell ref="I507:J507"/>
    <mergeCell ref="I508:J508"/>
    <mergeCell ref="I483:J483"/>
    <mergeCell ref="I484:J484"/>
    <mergeCell ref="I485:J485"/>
    <mergeCell ref="I486:J486"/>
    <mergeCell ref="I487:J487"/>
    <mergeCell ref="I488:J488"/>
    <mergeCell ref="I489:J489"/>
    <mergeCell ref="I490:J490"/>
    <mergeCell ref="I491:J491"/>
    <mergeCell ref="I492:J492"/>
    <mergeCell ref="I503:J503"/>
    <mergeCell ref="K504:L508"/>
    <mergeCell ref="D463:F503"/>
    <mergeCell ref="G463:G503"/>
    <mergeCell ref="H463:H503"/>
    <mergeCell ref="I463:J463"/>
    <mergeCell ref="M463:M503"/>
    <mergeCell ref="N463:N503"/>
    <mergeCell ref="I464:J464"/>
    <mergeCell ref="I472:J472"/>
    <mergeCell ref="I473:J473"/>
    <mergeCell ref="I474:J474"/>
    <mergeCell ref="I475:J475"/>
    <mergeCell ref="I476:J476"/>
    <mergeCell ref="I477:J477"/>
    <mergeCell ref="I478:J478"/>
    <mergeCell ref="I479:J479"/>
    <mergeCell ref="I480:J480"/>
    <mergeCell ref="I468:J468"/>
    <mergeCell ref="I469:J469"/>
    <mergeCell ref="I470:J470"/>
    <mergeCell ref="I471:J471"/>
    <mergeCell ref="K211:L211"/>
    <mergeCell ref="K212:L212"/>
    <mergeCell ref="D504:F508"/>
    <mergeCell ref="G504:G508"/>
    <mergeCell ref="H504:H508"/>
    <mergeCell ref="I504:J504"/>
    <mergeCell ref="M509:M511"/>
    <mergeCell ref="N509:N511"/>
    <mergeCell ref="D512:F514"/>
    <mergeCell ref="G512:G514"/>
    <mergeCell ref="H512:H514"/>
    <mergeCell ref="M512:M514"/>
    <mergeCell ref="N512:N514"/>
    <mergeCell ref="I415:J415"/>
    <mergeCell ref="I416:J416"/>
    <mergeCell ref="I418:J418"/>
    <mergeCell ref="I419:J419"/>
    <mergeCell ref="I420:J420"/>
    <mergeCell ref="I425:J425"/>
    <mergeCell ref="I426:J426"/>
    <mergeCell ref="I429:J429"/>
    <mergeCell ref="I427:J427"/>
    <mergeCell ref="I428:J428"/>
    <mergeCell ref="I430:J430"/>
    <mergeCell ref="I432:J432"/>
    <mergeCell ref="I433:J433"/>
    <mergeCell ref="I434:J434"/>
    <mergeCell ref="I435:J435"/>
    <mergeCell ref="I436:J436"/>
    <mergeCell ref="I437:J437"/>
    <mergeCell ref="D451:F462"/>
    <mergeCell ref="G451:G462"/>
    <mergeCell ref="I204:J204"/>
    <mergeCell ref="I205:J205"/>
    <mergeCell ref="K150:L150"/>
    <mergeCell ref="I148:J148"/>
    <mergeCell ref="I149:J149"/>
    <mergeCell ref="I150:J150"/>
    <mergeCell ref="H515:H523"/>
    <mergeCell ref="D515:F523"/>
    <mergeCell ref="G515:G523"/>
    <mergeCell ref="I515:J515"/>
    <mergeCell ref="I516:J516"/>
    <mergeCell ref="I517:J517"/>
    <mergeCell ref="I518:J518"/>
    <mergeCell ref="I519:J519"/>
    <mergeCell ref="I520:J520"/>
    <mergeCell ref="I522:J522"/>
    <mergeCell ref="I521:J521"/>
    <mergeCell ref="I523:J523"/>
    <mergeCell ref="I493:J493"/>
    <mergeCell ref="I494:J494"/>
    <mergeCell ref="I495:J495"/>
    <mergeCell ref="I496:J496"/>
    <mergeCell ref="I497:J497"/>
    <mergeCell ref="I498:J498"/>
    <mergeCell ref="I499:J499"/>
    <mergeCell ref="I500:J500"/>
    <mergeCell ref="D509:F511"/>
    <mergeCell ref="G509:G511"/>
    <mergeCell ref="H509:H511"/>
    <mergeCell ref="K276:L276"/>
    <mergeCell ref="K313:L313"/>
    <mergeCell ref="K317:L317"/>
  </mergeCells>
  <phoneticPr fontId="0" type="noConversion"/>
  <hyperlinks>
    <hyperlink ref="G159" r:id="rId2" display="ARTICULO 13 Y 15 DE LA LEY 388 DE 1997 - ARTICULO 10 DECRETO 879 DE 1998"/>
    <hyperlink ref="G309" r:id="rId3"/>
    <hyperlink ref="G340" r:id="rId4"/>
    <hyperlink ref="G370" r:id="rId5"/>
    <hyperlink ref="G386" r:id="rId6"/>
    <hyperlink ref="G388" r:id="rId7"/>
    <hyperlink ref="G390" r:id="rId8"/>
    <hyperlink ref="G156" r:id="rId9"/>
    <hyperlink ref="G343" r:id="rId10"/>
    <hyperlink ref="G353" r:id="rId11"/>
    <hyperlink ref="G154" r:id="rId12"/>
    <hyperlink ref="G137" r:id="rId13" display="ARTICULO 12 LEY 388 DE 1997 "/>
    <hyperlink ref="G421" r:id="rId14"/>
    <hyperlink ref="G424" r:id="rId15" display="LEY 142 DE 1994 Y www.dnp.gov.co"/>
    <hyperlink ref="G451" r:id="rId16"/>
    <hyperlink ref="G504" r:id="rId17"/>
    <hyperlink ref="G512" r:id="rId18" display="LEY 160 DE 1994 - DECRETO 1300 DE 2003 - www.dnp.gov.co"/>
    <hyperlink ref="G169" r:id="rId19" display="CAPITULO IV LEY 388 DE 1997 - ARTICULO 13 Y 15 LEY 388 DE 1997 - DECRETO 879 DE 1998 - CIIU"/>
    <hyperlink ref="G171" r:id="rId20" display="CAPITULO IV LEY 388 DE 1997 - ARTICULO 13 Y 15 LEY 388 DE 1997 - DECRETO 879 DE 1998 - CIIU"/>
    <hyperlink ref="G174" r:id="rId21" display="CAPITULO IV LEY 388 DE 1997 - ARTICULO 13 Y 15 LEY 388 DE 1997 - DECRETO 879 DE 1998 - CIIU"/>
    <hyperlink ref="G224" r:id="rId22"/>
    <hyperlink ref="G232" r:id="rId23"/>
    <hyperlink ref="G244" r:id="rId24" display="ARTICULO 13 Y 15 LEY 388 DE 1997 - ARTICULO 10 DECRETO 879 DE 1998 - DECRETO 1504 DE 1998"/>
    <hyperlink ref="G257" r:id="rId25"/>
    <hyperlink ref="G275" r:id="rId26"/>
    <hyperlink ref="G321" r:id="rId27"/>
    <hyperlink ref="G326" r:id="rId28"/>
    <hyperlink ref="G342" r:id="rId29"/>
    <hyperlink ref="G371" r:id="rId30"/>
    <hyperlink ref="G378" r:id="rId31"/>
    <hyperlink ref="G379" r:id="rId32"/>
    <hyperlink ref="G383" r:id="rId33"/>
    <hyperlink ref="G384" r:id="rId34"/>
    <hyperlink ref="G399" r:id="rId35"/>
    <hyperlink ref="G173" r:id="rId36" display="CAPITULO IV LEY 388 DE 1997 - ARTICULO 13 Y 15 LEY 388 DE 1997 - DECRETO 879 DE 1998 - CIIU"/>
    <hyperlink ref="G409" r:id="rId37"/>
  </hyperlinks>
  <printOptions horizontalCentered="1" verticalCentered="1"/>
  <pageMargins left="0.78740157480314965" right="0.78740157480314965" top="0.78740157480314965" bottom="0.78740157480314965" header="0" footer="0"/>
  <pageSetup paperSize="5039" scale="10" orientation="portrait" horizontalDpi="4294967293" verticalDpi="4294967293" r:id="rId38"/>
  <headerFooter alignWithMargins="0"/>
  <drawing r:id="rId39"/>
</worksheet>
</file>

<file path=xl/worksheets/sheet2.xml><?xml version="1.0" encoding="utf-8"?>
<worksheet xmlns="http://schemas.openxmlformats.org/spreadsheetml/2006/main" xmlns:r="http://schemas.openxmlformats.org/officeDocument/2006/relationships">
  <dimension ref="A1:AE198"/>
  <sheetViews>
    <sheetView topLeftCell="A67" zoomScale="10" zoomScaleNormal="10" workbookViewId="0">
      <selection activeCell="J169" sqref="A142:J178"/>
    </sheetView>
  </sheetViews>
  <sheetFormatPr baseColWidth="10" defaultRowHeight="23.25"/>
  <cols>
    <col min="1" max="1" width="97.85546875" style="128" customWidth="1"/>
    <col min="2" max="2" width="94.7109375" style="131" customWidth="1"/>
    <col min="3" max="3" width="48.140625" style="128" customWidth="1"/>
    <col min="4" max="4" width="58.5703125" style="128" customWidth="1"/>
    <col min="5" max="5" width="103.140625" style="128" customWidth="1"/>
    <col min="6" max="6" width="125.5703125" style="130" customWidth="1"/>
    <col min="7" max="7" width="4.5703125" style="130" customWidth="1"/>
    <col min="8" max="8" width="41.7109375" style="130" customWidth="1"/>
    <col min="9" max="9" width="255.7109375" style="128" customWidth="1"/>
    <col min="10" max="10" width="57.7109375" style="128" customWidth="1"/>
    <col min="11" max="16384" width="11.42578125" style="128"/>
  </cols>
  <sheetData>
    <row r="1" spans="1:15" ht="143.25" customHeight="1">
      <c r="A1" s="1095" t="s">
        <v>138</v>
      </c>
      <c r="B1" s="1096"/>
      <c r="C1" s="1096"/>
      <c r="D1" s="1096"/>
      <c r="E1" s="1096"/>
      <c r="F1" s="1095" t="s">
        <v>137</v>
      </c>
      <c r="G1" s="1096"/>
      <c r="H1" s="1096"/>
      <c r="I1" s="1097"/>
      <c r="J1" s="197"/>
      <c r="K1" s="196"/>
      <c r="L1" s="290"/>
      <c r="M1" s="290"/>
      <c r="N1" s="290"/>
      <c r="O1" s="290"/>
    </row>
    <row r="2" spans="1:15" ht="11.25" customHeight="1">
      <c r="A2" s="1104"/>
      <c r="B2" s="1105"/>
      <c r="C2" s="1105"/>
      <c r="D2" s="1105"/>
      <c r="E2" s="1105"/>
      <c r="F2" s="1105"/>
      <c r="G2" s="1105"/>
      <c r="H2" s="1105"/>
      <c r="I2" s="1131"/>
      <c r="J2" s="1132"/>
      <c r="K2" s="1132"/>
      <c r="L2" s="290"/>
      <c r="M2" s="290"/>
      <c r="N2" s="290"/>
      <c r="O2" s="290"/>
    </row>
    <row r="3" spans="1:15" ht="78" customHeight="1">
      <c r="A3" s="1095" t="s">
        <v>16</v>
      </c>
      <c r="B3" s="1096"/>
      <c r="C3" s="1096"/>
      <c r="D3" s="1096"/>
      <c r="E3" s="1096"/>
      <c r="F3" s="195" t="s">
        <v>133</v>
      </c>
      <c r="G3" s="1208" t="s">
        <v>171</v>
      </c>
      <c r="H3" s="1209"/>
      <c r="I3" s="289" t="s">
        <v>844</v>
      </c>
      <c r="J3" s="195"/>
      <c r="K3" s="290"/>
      <c r="L3" s="290"/>
      <c r="M3" s="290"/>
      <c r="N3" s="290"/>
      <c r="O3" s="290"/>
    </row>
    <row r="4" spans="1:15" ht="15" customHeight="1">
      <c r="A4" s="1210"/>
      <c r="B4" s="1211"/>
      <c r="C4" s="1211"/>
      <c r="D4" s="1211"/>
      <c r="E4" s="1211"/>
      <c r="F4" s="1211"/>
      <c r="G4" s="1211"/>
      <c r="H4" s="1211"/>
      <c r="I4" s="1102"/>
      <c r="J4" s="1103"/>
      <c r="K4" s="129"/>
      <c r="L4" s="129"/>
      <c r="N4" s="129"/>
    </row>
    <row r="5" spans="1:15" s="194" customFormat="1" ht="43.5" customHeight="1">
      <c r="A5" s="1098" t="s">
        <v>17</v>
      </c>
      <c r="B5" s="1113"/>
      <c r="C5" s="1113"/>
      <c r="D5" s="1113"/>
      <c r="E5" s="1113"/>
      <c r="F5" s="1113"/>
      <c r="G5" s="1113"/>
      <c r="H5" s="1113"/>
      <c r="I5" s="1098"/>
      <c r="J5" s="1099"/>
    </row>
    <row r="6" spans="1:15" s="194" customFormat="1" ht="48" customHeight="1" thickBot="1">
      <c r="A6" s="1124" t="s">
        <v>136</v>
      </c>
      <c r="B6" s="1125"/>
      <c r="C6" s="1125"/>
      <c r="D6" s="1126"/>
      <c r="E6" s="1098" t="s">
        <v>132</v>
      </c>
      <c r="F6" s="1113"/>
      <c r="G6" s="1113"/>
      <c r="H6" s="1113"/>
      <c r="I6" s="1098"/>
      <c r="J6" s="1099"/>
    </row>
    <row r="7" spans="1:15" s="194" customFormat="1" ht="182.25" customHeight="1">
      <c r="A7" s="1195" t="s">
        <v>842</v>
      </c>
      <c r="B7" s="1197" t="s">
        <v>843</v>
      </c>
      <c r="C7" s="1127" t="s">
        <v>139</v>
      </c>
      <c r="D7" s="1129" t="s">
        <v>18</v>
      </c>
      <c r="E7" s="1133" t="s">
        <v>845</v>
      </c>
      <c r="F7" s="1112" t="s">
        <v>846</v>
      </c>
      <c r="G7" s="1133"/>
      <c r="H7" s="1115" t="s">
        <v>590</v>
      </c>
      <c r="I7" s="1116"/>
      <c r="J7" s="1117"/>
    </row>
    <row r="8" spans="1:15" s="171" customFormat="1" ht="300.75" customHeight="1">
      <c r="A8" s="1196"/>
      <c r="B8" s="1198"/>
      <c r="C8" s="1128"/>
      <c r="D8" s="1130"/>
      <c r="E8" s="1134"/>
      <c r="F8" s="1112"/>
      <c r="G8" s="1135"/>
      <c r="H8" s="291" t="s">
        <v>19</v>
      </c>
      <c r="I8" s="193" t="s">
        <v>848</v>
      </c>
      <c r="J8" s="193" t="s">
        <v>847</v>
      </c>
    </row>
    <row r="9" spans="1:15" s="171" customFormat="1" ht="179.25" customHeight="1">
      <c r="A9" s="1026" t="s">
        <v>841</v>
      </c>
      <c r="B9" s="1164" t="str">
        <f>'[1]MAPA POT'!E39</f>
        <v>b.Sensibilizar y concentizar a la ciudadanía respeco a los riesgos naturales y antrópicos para prevenir y mitigar los desastres y su incidencia en los asentamientos humanos.</v>
      </c>
      <c r="C9" s="1040" t="s">
        <v>140</v>
      </c>
      <c r="D9" s="1048" t="s">
        <v>20</v>
      </c>
      <c r="E9" s="1109" t="str">
        <f>'[1]MAPA POT'!K37</f>
        <v>E1. AMENAZAS Y RIESGOS NATURALES</v>
      </c>
      <c r="F9" s="1106" t="s">
        <v>828</v>
      </c>
      <c r="G9" s="1135"/>
      <c r="H9" s="1031" t="s">
        <v>21</v>
      </c>
      <c r="I9" s="1100"/>
      <c r="J9" s="1100"/>
    </row>
    <row r="10" spans="1:15" s="171" customFormat="1" ht="154.5" customHeight="1">
      <c r="A10" s="1027"/>
      <c r="B10" s="1165"/>
      <c r="C10" s="1041"/>
      <c r="D10" s="1049"/>
      <c r="E10" s="1110"/>
      <c r="F10" s="1107"/>
      <c r="G10" s="1135"/>
      <c r="H10" s="1059"/>
      <c r="I10" s="1101"/>
      <c r="J10" s="1101"/>
    </row>
    <row r="11" spans="1:15" s="171" customFormat="1" ht="154.5" customHeight="1">
      <c r="A11" s="1027"/>
      <c r="B11" s="1165"/>
      <c r="C11" s="1041"/>
      <c r="D11" s="1049"/>
      <c r="E11" s="1110"/>
      <c r="F11" s="1107"/>
      <c r="G11" s="1135"/>
      <c r="H11" s="1059"/>
      <c r="I11" s="1101"/>
      <c r="J11" s="1101"/>
    </row>
    <row r="12" spans="1:15" s="171" customFormat="1" ht="141.75" customHeight="1">
      <c r="A12" s="1027"/>
      <c r="B12" s="1165"/>
      <c r="C12" s="1041"/>
      <c r="D12" s="1050"/>
      <c r="E12" s="1111"/>
      <c r="F12" s="1108"/>
      <c r="G12" s="1135"/>
      <c r="H12" s="1032"/>
      <c r="I12" s="1123"/>
      <c r="J12" s="1123"/>
    </row>
    <row r="13" spans="1:15" s="171" customFormat="1" ht="375.75" customHeight="1">
      <c r="A13" s="1027"/>
      <c r="B13" s="1165"/>
      <c r="C13" s="1041"/>
      <c r="D13" s="1048" t="s">
        <v>22</v>
      </c>
      <c r="E13" s="1137"/>
      <c r="F13" s="213" t="s">
        <v>602</v>
      </c>
      <c r="G13" s="1136"/>
      <c r="H13" s="1031"/>
      <c r="I13" s="1120"/>
      <c r="J13" s="1100"/>
    </row>
    <row r="14" spans="1:15" s="171" customFormat="1" ht="310.5" customHeight="1">
      <c r="A14" s="1027"/>
      <c r="B14" s="1165"/>
      <c r="C14" s="1041"/>
      <c r="D14" s="1049"/>
      <c r="E14" s="1138"/>
      <c r="F14" s="220" t="s">
        <v>603</v>
      </c>
      <c r="G14" s="1136"/>
      <c r="H14" s="1059"/>
      <c r="I14" s="1121"/>
      <c r="J14" s="1101"/>
    </row>
    <row r="15" spans="1:15" s="171" customFormat="1" ht="272.25" customHeight="1">
      <c r="A15" s="1027"/>
      <c r="B15" s="1165"/>
      <c r="C15" s="1041"/>
      <c r="D15" s="1049"/>
      <c r="E15" s="1138"/>
      <c r="F15" s="192" t="s">
        <v>352</v>
      </c>
      <c r="G15" s="1136"/>
      <c r="H15" s="1059"/>
      <c r="I15" s="1121"/>
      <c r="J15" s="1101"/>
    </row>
    <row r="16" spans="1:15" s="171" customFormat="1" ht="199.5" customHeight="1">
      <c r="A16" s="1027"/>
      <c r="B16" s="1165"/>
      <c r="C16" s="1041"/>
      <c r="D16" s="1050"/>
      <c r="E16" s="1139"/>
      <c r="F16" s="198" t="s">
        <v>354</v>
      </c>
      <c r="G16" s="1136"/>
      <c r="H16" s="1032"/>
      <c r="I16" s="1122"/>
      <c r="J16" s="1123"/>
    </row>
    <row r="17" spans="1:19" s="171" customFormat="1" ht="284.25" customHeight="1">
      <c r="A17" s="1027"/>
      <c r="B17" s="1166"/>
      <c r="C17" s="1041"/>
      <c r="D17" s="1048" t="s">
        <v>24</v>
      </c>
      <c r="E17" s="1094" t="s">
        <v>25</v>
      </c>
      <c r="F17" s="1114" t="s">
        <v>360</v>
      </c>
      <c r="G17" s="1135"/>
      <c r="H17" s="1031" t="s">
        <v>26</v>
      </c>
      <c r="I17" s="1118"/>
      <c r="J17" s="1100"/>
    </row>
    <row r="18" spans="1:19" s="171" customFormat="1" ht="284.25" customHeight="1">
      <c r="A18" s="1027"/>
      <c r="B18" s="296"/>
      <c r="C18" s="1042"/>
      <c r="D18" s="1049"/>
      <c r="E18" s="1051"/>
      <c r="F18" s="1114"/>
      <c r="G18" s="288"/>
      <c r="H18" s="1059"/>
      <c r="I18" s="1119"/>
      <c r="J18" s="1101"/>
      <c r="K18" s="203"/>
      <c r="L18" s="203"/>
      <c r="M18" s="203"/>
      <c r="N18" s="203"/>
      <c r="O18" s="203"/>
      <c r="P18" s="203"/>
      <c r="Q18" s="203"/>
      <c r="R18" s="203"/>
      <c r="S18" s="203"/>
    </row>
    <row r="19" spans="1:19" s="171" customFormat="1" ht="115.5" customHeight="1">
      <c r="A19" s="1027"/>
      <c r="B19" s="1145"/>
      <c r="C19" s="1145"/>
      <c r="D19" s="1145"/>
      <c r="E19" s="1145"/>
      <c r="F19" s="1145"/>
      <c r="G19" s="1145"/>
      <c r="H19" s="1145"/>
      <c r="I19" s="200"/>
      <c r="J19" s="201"/>
      <c r="K19" s="204"/>
      <c r="L19" s="204"/>
      <c r="M19" s="204"/>
      <c r="N19" s="204"/>
      <c r="O19" s="204"/>
      <c r="P19" s="204"/>
      <c r="Q19" s="204"/>
      <c r="R19" s="203"/>
      <c r="S19" s="203"/>
    </row>
    <row r="20" spans="1:19" s="171" customFormat="1" ht="284.25" customHeight="1">
      <c r="A20" s="1027"/>
      <c r="B20" s="191"/>
      <c r="C20" s="295"/>
      <c r="D20" s="1048" t="s">
        <v>20</v>
      </c>
      <c r="E20" s="1146" t="str">
        <f>'[1]MAPA POT'!K48</f>
        <v>E2. APROVISIONAMIENTO DE SERVICIOS PUBLICOS DOMICILIARIOS</v>
      </c>
      <c r="F20" s="1212" t="s">
        <v>131</v>
      </c>
      <c r="G20" s="191"/>
      <c r="H20" s="1031" t="s">
        <v>21</v>
      </c>
      <c r="I20" s="1064"/>
      <c r="J20" s="1065"/>
      <c r="K20" s="203"/>
      <c r="L20" s="203"/>
      <c r="M20" s="203"/>
      <c r="N20" s="203"/>
      <c r="O20" s="203"/>
      <c r="P20" s="203"/>
      <c r="Q20" s="203"/>
      <c r="R20" s="203"/>
      <c r="S20" s="203"/>
    </row>
    <row r="21" spans="1:19" s="171" customFormat="1" ht="143.25" customHeight="1">
      <c r="A21" s="1027"/>
      <c r="B21" s="1148" t="str">
        <f>'[1]MAPA POT'!E40</f>
        <v xml:space="preserve">02. APROVISIONAMIENTO DE SERVICIOS PUBLICOS DOMICILIARIOS: </v>
      </c>
      <c r="C21" s="1040" t="s">
        <v>141</v>
      </c>
      <c r="D21" s="1050"/>
      <c r="E21" s="1147"/>
      <c r="F21" s="1213"/>
      <c r="G21" s="1149"/>
      <c r="H21" s="1032"/>
      <c r="I21" s="1066"/>
      <c r="J21" s="1067"/>
      <c r="K21" s="190"/>
    </row>
    <row r="22" spans="1:19" s="171" customFormat="1" ht="143.25" customHeight="1">
      <c r="A22" s="1027"/>
      <c r="B22" s="1148"/>
      <c r="C22" s="1041"/>
      <c r="D22" s="277"/>
      <c r="E22" s="1094" t="s">
        <v>25</v>
      </c>
      <c r="F22" s="1053" t="s">
        <v>593</v>
      </c>
      <c r="G22" s="1149"/>
      <c r="H22" s="1031" t="s">
        <v>23</v>
      </c>
      <c r="I22" s="168" t="s">
        <v>589</v>
      </c>
      <c r="J22" s="1081" t="s">
        <v>591</v>
      </c>
      <c r="K22" s="190"/>
    </row>
    <row r="23" spans="1:19" s="171" customFormat="1" ht="143.25" customHeight="1">
      <c r="A23" s="1027"/>
      <c r="B23" s="1148"/>
      <c r="C23" s="1041"/>
      <c r="D23" s="1049" t="s">
        <v>22</v>
      </c>
      <c r="E23" s="1051"/>
      <c r="F23" s="1054"/>
      <c r="G23" s="1149"/>
      <c r="H23" s="1059"/>
      <c r="I23" s="168" t="s">
        <v>588</v>
      </c>
      <c r="J23" s="1083"/>
      <c r="K23" s="190"/>
    </row>
    <row r="24" spans="1:19" s="171" customFormat="1" ht="143.25" customHeight="1">
      <c r="A24" s="1027"/>
      <c r="B24" s="1148"/>
      <c r="C24" s="1041"/>
      <c r="D24" s="1049"/>
      <c r="E24" s="1051"/>
      <c r="F24" s="1054"/>
      <c r="G24" s="1149"/>
      <c r="H24" s="1059"/>
      <c r="I24" s="168" t="s">
        <v>587</v>
      </c>
      <c r="J24" s="1081" t="s">
        <v>586</v>
      </c>
      <c r="K24" s="190"/>
    </row>
    <row r="25" spans="1:19" s="171" customFormat="1" ht="143.25" customHeight="1">
      <c r="A25" s="1027"/>
      <c r="B25" s="1148"/>
      <c r="C25" s="1041"/>
      <c r="D25" s="1049"/>
      <c r="E25" s="1051"/>
      <c r="F25" s="1054"/>
      <c r="G25" s="1149"/>
      <c r="H25" s="1059"/>
      <c r="I25" s="168" t="s">
        <v>585</v>
      </c>
      <c r="J25" s="1082"/>
      <c r="K25" s="190"/>
    </row>
    <row r="26" spans="1:19" s="171" customFormat="1" ht="143.25" customHeight="1">
      <c r="A26" s="1027"/>
      <c r="B26" s="1148"/>
      <c r="C26" s="1041"/>
      <c r="D26" s="1049"/>
      <c r="E26" s="1051"/>
      <c r="F26" s="1054"/>
      <c r="G26" s="1149"/>
      <c r="H26" s="1059"/>
      <c r="I26" s="168" t="s">
        <v>584</v>
      </c>
      <c r="J26" s="1082"/>
      <c r="K26" s="190"/>
    </row>
    <row r="27" spans="1:19" s="171" customFormat="1" ht="143.25" customHeight="1">
      <c r="A27" s="1027"/>
      <c r="B27" s="1148"/>
      <c r="C27" s="1041"/>
      <c r="D27" s="1049"/>
      <c r="E27" s="1051"/>
      <c r="F27" s="1054"/>
      <c r="G27" s="1149"/>
      <c r="H27" s="1059"/>
      <c r="I27" s="168" t="s">
        <v>583</v>
      </c>
      <c r="J27" s="1082"/>
      <c r="K27" s="190"/>
    </row>
    <row r="28" spans="1:19" s="171" customFormat="1" ht="143.25" customHeight="1">
      <c r="A28" s="1027"/>
      <c r="B28" s="1148"/>
      <c r="C28" s="1041"/>
      <c r="D28" s="1049"/>
      <c r="E28" s="1051"/>
      <c r="F28" s="1054"/>
      <c r="G28" s="1149"/>
      <c r="H28" s="1059"/>
      <c r="I28" s="168" t="s">
        <v>582</v>
      </c>
      <c r="J28" s="1082"/>
      <c r="K28" s="190"/>
    </row>
    <row r="29" spans="1:19" s="171" customFormat="1" ht="143.25" customHeight="1">
      <c r="A29" s="1027"/>
      <c r="B29" s="1148"/>
      <c r="C29" s="1041"/>
      <c r="D29" s="1049"/>
      <c r="E29" s="1051"/>
      <c r="F29" s="1054"/>
      <c r="G29" s="1149"/>
      <c r="H29" s="1059"/>
      <c r="I29" s="168" t="s">
        <v>581</v>
      </c>
      <c r="J29" s="1083"/>
      <c r="K29" s="190"/>
    </row>
    <row r="30" spans="1:19" s="171" customFormat="1" ht="78.75" customHeight="1">
      <c r="A30" s="1027"/>
      <c r="B30" s="1148"/>
      <c r="C30" s="1041"/>
      <c r="D30" s="1049"/>
      <c r="E30" s="1051"/>
      <c r="F30" s="1054"/>
      <c r="G30" s="1149"/>
      <c r="H30" s="1059"/>
      <c r="I30" s="167" t="s">
        <v>574</v>
      </c>
      <c r="J30" s="1091" t="s">
        <v>573</v>
      </c>
      <c r="K30" s="190"/>
    </row>
    <row r="31" spans="1:19" s="171" customFormat="1" ht="108.75" customHeight="1">
      <c r="A31" s="1027"/>
      <c r="B31" s="1148"/>
      <c r="C31" s="1041"/>
      <c r="D31" s="1049"/>
      <c r="E31" s="1051"/>
      <c r="F31" s="1054"/>
      <c r="G31" s="1149"/>
      <c r="H31" s="1059"/>
      <c r="I31" s="167" t="s">
        <v>572</v>
      </c>
      <c r="J31" s="1082"/>
      <c r="K31" s="190"/>
    </row>
    <row r="32" spans="1:19" s="171" customFormat="1" ht="108.75" customHeight="1">
      <c r="A32" s="1027"/>
      <c r="B32" s="1148"/>
      <c r="C32" s="1041"/>
      <c r="D32" s="1049"/>
      <c r="E32" s="1051"/>
      <c r="F32" s="1054"/>
      <c r="G32" s="1149"/>
      <c r="H32" s="1059"/>
      <c r="I32" s="167" t="s">
        <v>571</v>
      </c>
      <c r="J32" s="1082"/>
      <c r="K32" s="190"/>
    </row>
    <row r="33" spans="1:21" s="171" customFormat="1" ht="108.75" customHeight="1">
      <c r="A33" s="1027"/>
      <c r="B33" s="1148"/>
      <c r="C33" s="1041"/>
      <c r="D33" s="1049"/>
      <c r="E33" s="1051"/>
      <c r="F33" s="1054"/>
      <c r="G33" s="1149"/>
      <c r="H33" s="1059"/>
      <c r="I33" s="167" t="s">
        <v>570</v>
      </c>
      <c r="J33" s="1082"/>
      <c r="K33" s="190"/>
    </row>
    <row r="34" spans="1:21" s="171" customFormat="1" ht="108.75" customHeight="1">
      <c r="A34" s="1027"/>
      <c r="B34" s="1148"/>
      <c r="C34" s="1041"/>
      <c r="D34" s="1049"/>
      <c r="E34" s="1051"/>
      <c r="F34" s="1054"/>
      <c r="G34" s="1149"/>
      <c r="H34" s="1059"/>
      <c r="I34" s="167" t="s">
        <v>569</v>
      </c>
      <c r="J34" s="1082"/>
      <c r="K34" s="190"/>
    </row>
    <row r="35" spans="1:21" s="171" customFormat="1" ht="288.75" customHeight="1">
      <c r="A35" s="1027"/>
      <c r="B35" s="1148"/>
      <c r="C35" s="1041"/>
      <c r="D35" s="1049"/>
      <c r="E35" s="1051"/>
      <c r="F35" s="1054"/>
      <c r="G35" s="1149"/>
      <c r="H35" s="1032"/>
      <c r="I35" s="170" t="s">
        <v>568</v>
      </c>
      <c r="J35" s="1083"/>
      <c r="K35" s="190"/>
    </row>
    <row r="36" spans="1:21" s="171" customFormat="1" ht="108.75" customHeight="1">
      <c r="A36" s="1027"/>
      <c r="B36" s="1148"/>
      <c r="C36" s="1041"/>
      <c r="D36" s="1049"/>
      <c r="E36" s="1051"/>
      <c r="F36" s="1054"/>
      <c r="G36" s="1149"/>
      <c r="H36" s="1031" t="s">
        <v>26</v>
      </c>
      <c r="I36" s="199" t="s">
        <v>580</v>
      </c>
      <c r="J36" s="1081" t="s">
        <v>579</v>
      </c>
      <c r="K36" s="190"/>
    </row>
    <row r="37" spans="1:21" s="171" customFormat="1" ht="108.75" customHeight="1">
      <c r="A37" s="1027"/>
      <c r="B37" s="1148"/>
      <c r="C37" s="1041"/>
      <c r="D37" s="1049"/>
      <c r="E37" s="1051"/>
      <c r="F37" s="1054"/>
      <c r="G37" s="1149"/>
      <c r="H37" s="1059"/>
      <c r="I37" s="199" t="s">
        <v>578</v>
      </c>
      <c r="J37" s="1082"/>
      <c r="K37" s="190"/>
    </row>
    <row r="38" spans="1:21" s="171" customFormat="1" ht="108.75" customHeight="1">
      <c r="A38" s="1027"/>
      <c r="B38" s="1148"/>
      <c r="C38" s="1041"/>
      <c r="D38" s="1049"/>
      <c r="E38" s="1051"/>
      <c r="F38" s="1054"/>
      <c r="G38" s="1149"/>
      <c r="H38" s="1059"/>
      <c r="I38" s="199" t="s">
        <v>577</v>
      </c>
      <c r="J38" s="1082"/>
      <c r="K38" s="190"/>
    </row>
    <row r="39" spans="1:21" s="171" customFormat="1" ht="108.75" customHeight="1">
      <c r="A39" s="1027"/>
      <c r="B39" s="1148"/>
      <c r="C39" s="1041"/>
      <c r="D39" s="1049"/>
      <c r="E39" s="1051"/>
      <c r="F39" s="1054"/>
      <c r="G39" s="1149"/>
      <c r="H39" s="1059"/>
      <c r="I39" s="199" t="s">
        <v>576</v>
      </c>
      <c r="J39" s="1082"/>
      <c r="K39" s="190"/>
    </row>
    <row r="40" spans="1:21" s="171" customFormat="1" ht="108.75" customHeight="1">
      <c r="A40" s="1027"/>
      <c r="B40" s="1148"/>
      <c r="C40" s="1041"/>
      <c r="D40" s="277"/>
      <c r="E40" s="1052"/>
      <c r="F40" s="1055"/>
      <c r="G40" s="1149"/>
      <c r="H40" s="1059"/>
      <c r="I40" s="199" t="s">
        <v>575</v>
      </c>
      <c r="J40" s="1083"/>
      <c r="K40" s="203"/>
      <c r="L40" s="202"/>
      <c r="M40" s="202"/>
      <c r="N40" s="202"/>
      <c r="O40" s="202"/>
      <c r="P40" s="202"/>
      <c r="Q40" s="202"/>
      <c r="R40" s="202"/>
      <c r="S40" s="202"/>
      <c r="T40" s="202"/>
      <c r="U40" s="202"/>
    </row>
    <row r="41" spans="1:21" s="171" customFormat="1" ht="108.75" customHeight="1">
      <c r="A41" s="1027"/>
      <c r="B41" s="1148"/>
      <c r="C41" s="1041"/>
      <c r="D41" s="1048" t="s">
        <v>567</v>
      </c>
      <c r="E41" s="1094"/>
      <c r="F41" s="1053" t="s">
        <v>594</v>
      </c>
      <c r="G41" s="1149"/>
      <c r="H41" s="1059"/>
      <c r="I41" s="133" t="s">
        <v>566</v>
      </c>
      <c r="J41" s="1091" t="s">
        <v>565</v>
      </c>
      <c r="K41" s="203"/>
      <c r="L41" s="202"/>
      <c r="M41" s="202"/>
      <c r="N41" s="202"/>
      <c r="O41" s="202"/>
      <c r="P41" s="202"/>
      <c r="Q41" s="202"/>
      <c r="R41" s="202"/>
      <c r="S41" s="202"/>
      <c r="T41" s="202"/>
      <c r="U41" s="202"/>
    </row>
    <row r="42" spans="1:21" s="171" customFormat="1" ht="108.75" customHeight="1">
      <c r="A42" s="1027"/>
      <c r="B42" s="1148"/>
      <c r="C42" s="1041"/>
      <c r="D42" s="1049"/>
      <c r="E42" s="1051"/>
      <c r="F42" s="1199"/>
      <c r="G42" s="1149"/>
      <c r="H42" s="1059"/>
      <c r="I42" s="199" t="s">
        <v>564</v>
      </c>
      <c r="J42" s="1092"/>
      <c r="K42" s="203"/>
      <c r="L42" s="202"/>
      <c r="M42" s="202"/>
      <c r="N42" s="202"/>
      <c r="O42" s="202"/>
      <c r="P42" s="202"/>
      <c r="Q42" s="202"/>
      <c r="R42" s="202"/>
      <c r="S42" s="202"/>
      <c r="T42" s="202"/>
      <c r="U42" s="202"/>
    </row>
    <row r="43" spans="1:21" s="171" customFormat="1" ht="371.25" customHeight="1">
      <c r="A43" s="1027"/>
      <c r="B43" s="1148"/>
      <c r="C43" s="1041"/>
      <c r="D43" s="1050"/>
      <c r="E43" s="1052"/>
      <c r="F43" s="1200"/>
      <c r="G43" s="1149"/>
      <c r="H43" s="1032"/>
      <c r="I43" s="134" t="s">
        <v>563</v>
      </c>
      <c r="J43" s="1093"/>
      <c r="K43" s="203"/>
      <c r="L43" s="202"/>
      <c r="M43" s="202"/>
      <c r="N43" s="202"/>
      <c r="O43" s="202"/>
      <c r="P43" s="202"/>
      <c r="Q43" s="202"/>
      <c r="R43" s="202"/>
      <c r="S43" s="202"/>
      <c r="T43" s="202"/>
      <c r="U43" s="202"/>
    </row>
    <row r="44" spans="1:21" s="171" customFormat="1" ht="33.75" customHeight="1">
      <c r="A44" s="388"/>
      <c r="B44" s="1145"/>
      <c r="C44" s="1145"/>
      <c r="D44" s="1145"/>
      <c r="E44" s="1145"/>
      <c r="F44" s="1145"/>
      <c r="G44" s="1145"/>
      <c r="H44" s="1145"/>
      <c r="I44" s="286"/>
      <c r="J44" s="286"/>
      <c r="K44" s="205"/>
      <c r="L44" s="202"/>
      <c r="M44" s="202"/>
      <c r="N44" s="202"/>
      <c r="O44" s="202"/>
      <c r="P44" s="202"/>
      <c r="Q44" s="202"/>
      <c r="R44" s="202"/>
      <c r="S44" s="202"/>
      <c r="T44" s="202"/>
      <c r="U44" s="202"/>
    </row>
    <row r="45" spans="1:21" s="171" customFormat="1" ht="409.6" customHeight="1">
      <c r="A45" s="1026" t="s">
        <v>841</v>
      </c>
      <c r="B45" s="1148" t="str">
        <f>'[1]MAPA POT'!E46</f>
        <v>03. CONSERVACION Y PROTECCION DEL MEDIO AMBIENTE Y RECURSOS NATURALES</v>
      </c>
      <c r="C45" s="1040" t="s">
        <v>145</v>
      </c>
      <c r="D45" s="294" t="s">
        <v>20</v>
      </c>
      <c r="E45" s="187" t="e">
        <f>'[1]MAPA POT'!#REF!</f>
        <v>#REF!</v>
      </c>
      <c r="F45" s="348" t="s">
        <v>851</v>
      </c>
      <c r="G45" s="1140"/>
      <c r="H45" s="189" t="s">
        <v>21</v>
      </c>
      <c r="I45" s="310" t="s">
        <v>562</v>
      </c>
      <c r="J45" s="1091" t="s">
        <v>561</v>
      </c>
      <c r="K45" s="202"/>
      <c r="L45" s="202"/>
      <c r="M45" s="202"/>
      <c r="N45" s="202"/>
      <c r="O45" s="202"/>
      <c r="P45" s="202"/>
      <c r="Q45" s="202"/>
      <c r="R45" s="202"/>
      <c r="S45" s="202"/>
      <c r="T45" s="202"/>
      <c r="U45" s="202"/>
    </row>
    <row r="46" spans="1:21" s="171" customFormat="1" ht="200.25" customHeight="1">
      <c r="A46" s="1027"/>
      <c r="B46" s="1148"/>
      <c r="C46" s="1041"/>
      <c r="D46" s="1201" t="s">
        <v>22</v>
      </c>
      <c r="E46" s="188"/>
      <c r="F46" s="1143" t="s">
        <v>560</v>
      </c>
      <c r="G46" s="1141"/>
      <c r="H46" s="1031" t="s">
        <v>23</v>
      </c>
      <c r="I46" s="186" t="s">
        <v>559</v>
      </c>
      <c r="J46" s="1082"/>
      <c r="K46" s="202"/>
      <c r="L46" s="202"/>
      <c r="M46" s="202"/>
      <c r="N46" s="202"/>
      <c r="O46" s="202"/>
      <c r="P46" s="202"/>
      <c r="Q46" s="202"/>
      <c r="R46" s="202"/>
      <c r="S46" s="202"/>
      <c r="T46" s="202"/>
      <c r="U46" s="202"/>
    </row>
    <row r="47" spans="1:21" s="171" customFormat="1" ht="200.25" customHeight="1">
      <c r="A47" s="1027"/>
      <c r="B47" s="1148"/>
      <c r="C47" s="1041"/>
      <c r="D47" s="1202"/>
      <c r="E47" s="187"/>
      <c r="F47" s="1144"/>
      <c r="G47" s="1141"/>
      <c r="H47" s="1059"/>
      <c r="I47" s="186" t="s">
        <v>558</v>
      </c>
      <c r="J47" s="1082"/>
      <c r="K47" s="202"/>
      <c r="L47" s="202"/>
      <c r="M47" s="202"/>
      <c r="N47" s="202"/>
      <c r="O47" s="202"/>
      <c r="P47" s="202"/>
      <c r="Q47" s="202"/>
      <c r="R47" s="202"/>
      <c r="S47" s="202"/>
      <c r="T47" s="202"/>
      <c r="U47" s="202"/>
    </row>
    <row r="48" spans="1:21" s="171" customFormat="1" ht="200.25" customHeight="1">
      <c r="A48" s="1027"/>
      <c r="B48" s="1148"/>
      <c r="C48" s="1041"/>
      <c r="D48" s="1202"/>
      <c r="E48" s="187"/>
      <c r="F48" s="1144"/>
      <c r="G48" s="1141"/>
      <c r="H48" s="1059"/>
      <c r="I48" s="186" t="s">
        <v>557</v>
      </c>
      <c r="J48" s="1082"/>
    </row>
    <row r="49" spans="1:10" s="171" customFormat="1" ht="200.25" customHeight="1">
      <c r="A49" s="1027"/>
      <c r="B49" s="1148"/>
      <c r="C49" s="1041"/>
      <c r="D49" s="1202"/>
      <c r="E49" s="187"/>
      <c r="F49" s="1144"/>
      <c r="G49" s="1141"/>
      <c r="H49" s="1059"/>
      <c r="I49" s="186" t="s">
        <v>556</v>
      </c>
      <c r="J49" s="1082"/>
    </row>
    <row r="50" spans="1:10" s="171" customFormat="1" ht="200.25" customHeight="1">
      <c r="A50" s="1027"/>
      <c r="B50" s="1148"/>
      <c r="C50" s="1041"/>
      <c r="D50" s="1202"/>
      <c r="E50" s="187"/>
      <c r="F50" s="1144"/>
      <c r="G50" s="1141"/>
      <c r="H50" s="1059"/>
      <c r="I50" s="342" t="s">
        <v>555</v>
      </c>
      <c r="J50" s="1082"/>
    </row>
    <row r="51" spans="1:10" s="171" customFormat="1" ht="200.25" customHeight="1">
      <c r="A51" s="1027"/>
      <c r="B51" s="1148"/>
      <c r="C51" s="1041"/>
      <c r="D51" s="1202"/>
      <c r="E51" s="187"/>
      <c r="F51" s="1144"/>
      <c r="G51" s="1141"/>
      <c r="H51" s="1059"/>
      <c r="I51" s="186" t="s">
        <v>554</v>
      </c>
      <c r="J51" s="1082"/>
    </row>
    <row r="52" spans="1:10" s="171" customFormat="1" ht="200.25" customHeight="1">
      <c r="A52" s="1027"/>
      <c r="B52" s="1148"/>
      <c r="C52" s="1041"/>
      <c r="D52" s="1202"/>
      <c r="E52" s="187"/>
      <c r="F52" s="1144"/>
      <c r="G52" s="1141"/>
      <c r="H52" s="1059"/>
      <c r="I52" s="186" t="s">
        <v>553</v>
      </c>
      <c r="J52" s="1082"/>
    </row>
    <row r="53" spans="1:10" s="171" customFormat="1" ht="200.25" customHeight="1">
      <c r="A53" s="1027"/>
      <c r="B53" s="1148"/>
      <c r="C53" s="1041"/>
      <c r="D53" s="1202"/>
      <c r="E53" s="187"/>
      <c r="F53" s="1144"/>
      <c r="G53" s="1141"/>
      <c r="H53" s="1059"/>
      <c r="I53" s="186" t="s">
        <v>552</v>
      </c>
      <c r="J53" s="1082"/>
    </row>
    <row r="54" spans="1:10" s="171" customFormat="1" ht="200.25" customHeight="1">
      <c r="A54" s="1027"/>
      <c r="B54" s="1148"/>
      <c r="C54" s="1041"/>
      <c r="D54" s="1202"/>
      <c r="E54" s="187"/>
      <c r="F54" s="1144"/>
      <c r="G54" s="1141"/>
      <c r="H54" s="1059"/>
      <c r="I54" s="186" t="s">
        <v>551</v>
      </c>
      <c r="J54" s="1082"/>
    </row>
    <row r="55" spans="1:10" s="171" customFormat="1" ht="200.25" customHeight="1">
      <c r="A55" s="1027"/>
      <c r="B55" s="1148"/>
      <c r="C55" s="1041"/>
      <c r="D55" s="1202"/>
      <c r="E55" s="185"/>
      <c r="F55" s="1144"/>
      <c r="G55" s="1141"/>
      <c r="H55" s="1059"/>
      <c r="I55" s="170" t="s">
        <v>550</v>
      </c>
      <c r="J55" s="1082"/>
    </row>
    <row r="56" spans="1:10" s="171" customFormat="1" ht="409.6" customHeight="1">
      <c r="A56" s="1027"/>
      <c r="B56" s="1148"/>
      <c r="C56" s="1041"/>
      <c r="D56" s="1048" t="s">
        <v>24</v>
      </c>
      <c r="E56" s="275"/>
      <c r="F56" s="1152" t="s">
        <v>595</v>
      </c>
      <c r="G56" s="1142"/>
      <c r="H56" s="1039" t="s">
        <v>26</v>
      </c>
      <c r="I56" s="311" t="s">
        <v>549</v>
      </c>
      <c r="J56" s="1083"/>
    </row>
    <row r="57" spans="1:10" s="171" customFormat="1" ht="409.6" customHeight="1">
      <c r="A57" s="1027"/>
      <c r="B57" s="1148"/>
      <c r="C57" s="1041"/>
      <c r="D57" s="1049"/>
      <c r="E57" s="1051"/>
      <c r="F57" s="1153"/>
      <c r="G57" s="1142"/>
      <c r="H57" s="1039"/>
      <c r="I57" s="311"/>
      <c r="J57" s="311"/>
    </row>
    <row r="58" spans="1:10" s="171" customFormat="1" ht="179.25" customHeight="1">
      <c r="A58" s="1027"/>
      <c r="B58" s="1148"/>
      <c r="C58" s="1042"/>
      <c r="D58" s="1050"/>
      <c r="E58" s="1052"/>
      <c r="F58" s="1154"/>
      <c r="G58" s="1142"/>
      <c r="H58" s="1039"/>
      <c r="I58" s="311"/>
      <c r="J58" s="311"/>
    </row>
    <row r="59" spans="1:10" s="171" customFormat="1" ht="34.5" customHeight="1">
      <c r="A59" s="1027"/>
      <c r="B59" s="1068"/>
      <c r="C59" s="1069"/>
      <c r="D59" s="1069"/>
      <c r="E59" s="1069"/>
      <c r="F59" s="1069"/>
      <c r="G59" s="1069"/>
      <c r="H59" s="1069"/>
      <c r="I59" s="1069"/>
      <c r="J59" s="1069"/>
    </row>
    <row r="60" spans="1:10" s="171" customFormat="1" ht="34.5" customHeight="1">
      <c r="A60" s="1027"/>
      <c r="B60" s="1070"/>
      <c r="C60" s="1071"/>
      <c r="D60" s="1071"/>
      <c r="E60" s="1071"/>
      <c r="F60" s="1071"/>
      <c r="G60" s="1071"/>
      <c r="H60" s="1071"/>
      <c r="I60" s="1071"/>
      <c r="J60" s="1071"/>
    </row>
    <row r="61" spans="1:10" s="171" customFormat="1" ht="34.5" customHeight="1">
      <c r="A61" s="1027"/>
      <c r="B61" s="1072"/>
      <c r="C61" s="1073"/>
      <c r="D61" s="1073"/>
      <c r="E61" s="1073"/>
      <c r="F61" s="1073"/>
      <c r="G61" s="1073"/>
      <c r="H61" s="1073"/>
      <c r="I61" s="1073"/>
      <c r="J61" s="1073"/>
    </row>
    <row r="62" spans="1:10" s="171" customFormat="1" ht="172.5" customHeight="1">
      <c r="A62" s="1027"/>
      <c r="B62" s="1043" t="str">
        <f>'[1]MAPA POT'!E56</f>
        <v>04. VIAS Y TRANSPORTE</v>
      </c>
      <c r="C62" s="1040" t="s">
        <v>143</v>
      </c>
      <c r="D62" s="1048" t="s">
        <v>20</v>
      </c>
      <c r="E62" s="1158" t="str">
        <f xml:space="preserve"> '[1]MAPA POT'!K66</f>
        <v xml:space="preserve">E4. VIAS Y TRANSPORTE </v>
      </c>
      <c r="F62" s="1160" t="s">
        <v>850</v>
      </c>
      <c r="G62" s="1150"/>
      <c r="H62" s="1031" t="s">
        <v>21</v>
      </c>
      <c r="I62" s="183" t="s">
        <v>548</v>
      </c>
      <c r="J62" s="1078" t="s">
        <v>547</v>
      </c>
    </row>
    <row r="63" spans="1:10" s="171" customFormat="1" ht="409.6" customHeight="1">
      <c r="A63" s="1027"/>
      <c r="B63" s="1044"/>
      <c r="C63" s="1041"/>
      <c r="D63" s="1049"/>
      <c r="E63" s="1159"/>
      <c r="F63" s="1161"/>
      <c r="G63" s="1151"/>
      <c r="H63" s="1059"/>
      <c r="I63" s="162" t="s">
        <v>546</v>
      </c>
      <c r="J63" s="1079"/>
    </row>
    <row r="64" spans="1:10" s="171" customFormat="1" ht="333" customHeight="1">
      <c r="A64" s="1027"/>
      <c r="B64" s="1044"/>
      <c r="C64" s="1041"/>
      <c r="D64" s="1049"/>
      <c r="E64" s="1051"/>
      <c r="F64" s="1203" t="s">
        <v>814</v>
      </c>
      <c r="G64" s="1151"/>
      <c r="H64" s="1059"/>
      <c r="I64" s="183" t="s">
        <v>545</v>
      </c>
      <c r="J64" s="1079"/>
    </row>
    <row r="65" spans="1:10" s="171" customFormat="1" ht="409.6" customHeight="1">
      <c r="A65" s="1027"/>
      <c r="B65" s="1044"/>
      <c r="C65" s="1041"/>
      <c r="D65" s="1049"/>
      <c r="E65" s="1051"/>
      <c r="F65" s="1204"/>
      <c r="G65" s="1151"/>
      <c r="H65" s="1032"/>
      <c r="I65" s="183" t="s">
        <v>544</v>
      </c>
      <c r="J65" s="1080"/>
    </row>
    <row r="66" spans="1:10" s="171" customFormat="1" ht="409.6" customHeight="1">
      <c r="A66" s="1027"/>
      <c r="B66" s="1044"/>
      <c r="C66" s="1041"/>
      <c r="D66" s="1049"/>
      <c r="E66" s="1051"/>
      <c r="F66" s="1204"/>
      <c r="G66" s="1151"/>
      <c r="H66" s="1031" t="s">
        <v>23</v>
      </c>
      <c r="I66" s="183" t="s">
        <v>543</v>
      </c>
      <c r="J66" s="1078" t="s">
        <v>542</v>
      </c>
    </row>
    <row r="67" spans="1:10" s="171" customFormat="1" ht="408.75" customHeight="1">
      <c r="A67" s="1027"/>
      <c r="B67" s="1044"/>
      <c r="C67" s="1041"/>
      <c r="D67" s="1049"/>
      <c r="E67" s="1051"/>
      <c r="F67" s="1204"/>
      <c r="G67" s="1151"/>
      <c r="H67" s="1059"/>
      <c r="I67" s="1162" t="s">
        <v>541</v>
      </c>
      <c r="J67" s="1079"/>
    </row>
    <row r="68" spans="1:10" s="171" customFormat="1" ht="206.25" customHeight="1">
      <c r="A68" s="1027"/>
      <c r="B68" s="1044"/>
      <c r="C68" s="1041"/>
      <c r="D68" s="1049"/>
      <c r="E68" s="1051"/>
      <c r="F68" s="1204"/>
      <c r="G68" s="1151"/>
      <c r="H68" s="1059"/>
      <c r="I68" s="1163"/>
      <c r="J68" s="1079"/>
    </row>
    <row r="69" spans="1:10" s="171" customFormat="1" ht="318.75" customHeight="1">
      <c r="A69" s="1027"/>
      <c r="B69" s="1044"/>
      <c r="C69" s="1041"/>
      <c r="D69" s="1049"/>
      <c r="E69" s="1051"/>
      <c r="F69" s="1204"/>
      <c r="G69" s="1151"/>
      <c r="H69" s="1059"/>
      <c r="I69" s="158" t="s">
        <v>540</v>
      </c>
      <c r="J69" s="1079"/>
    </row>
    <row r="70" spans="1:10" s="171" customFormat="1" ht="186" customHeight="1">
      <c r="A70" s="1027"/>
      <c r="B70" s="1044"/>
      <c r="C70" s="1041"/>
      <c r="D70" s="1049"/>
      <c r="E70" s="1051"/>
      <c r="F70" s="1204"/>
      <c r="G70" s="1151"/>
      <c r="H70" s="1059"/>
      <c r="I70" s="184" t="s">
        <v>539</v>
      </c>
      <c r="J70" s="1079"/>
    </row>
    <row r="71" spans="1:10" s="171" customFormat="1" ht="183.75" customHeight="1">
      <c r="A71" s="1027"/>
      <c r="B71" s="1044"/>
      <c r="C71" s="1041"/>
      <c r="D71" s="1049"/>
      <c r="E71" s="1051"/>
      <c r="F71" s="1204"/>
      <c r="G71" s="1151"/>
      <c r="H71" s="1059"/>
      <c r="I71" s="184" t="s">
        <v>538</v>
      </c>
      <c r="J71" s="1080"/>
    </row>
    <row r="72" spans="1:10" s="171" customFormat="1" ht="138.75" customHeight="1">
      <c r="A72" s="1027"/>
      <c r="B72" s="1044"/>
      <c r="C72" s="1041"/>
      <c r="D72" s="1049"/>
      <c r="E72" s="1051"/>
      <c r="F72" s="1204"/>
      <c r="G72" s="1151"/>
      <c r="H72" s="1059"/>
      <c r="I72" s="183" t="s">
        <v>537</v>
      </c>
      <c r="J72" s="1078" t="s">
        <v>536</v>
      </c>
    </row>
    <row r="73" spans="1:10" s="171" customFormat="1" ht="138.75" customHeight="1">
      <c r="A73" s="1027"/>
      <c r="B73" s="1044"/>
      <c r="C73" s="1041"/>
      <c r="D73" s="1049"/>
      <c r="E73" s="1051"/>
      <c r="F73" s="1204"/>
      <c r="G73" s="1151"/>
      <c r="H73" s="1059"/>
      <c r="I73" s="182" t="s">
        <v>535</v>
      </c>
      <c r="J73" s="1079"/>
    </row>
    <row r="74" spans="1:10" s="171" customFormat="1" ht="101.25" customHeight="1">
      <c r="A74" s="1027"/>
      <c r="B74" s="1044"/>
      <c r="C74" s="1041"/>
      <c r="D74" s="1049"/>
      <c r="E74" s="1051"/>
      <c r="F74" s="1204"/>
      <c r="G74" s="1151"/>
      <c r="H74" s="1059"/>
      <c r="I74" s="181" t="s">
        <v>534</v>
      </c>
      <c r="J74" s="1079"/>
    </row>
    <row r="75" spans="1:10" s="171" customFormat="1" ht="82.5" customHeight="1">
      <c r="A75" s="1027"/>
      <c r="B75" s="1044"/>
      <c r="C75" s="1041"/>
      <c r="D75" s="1049"/>
      <c r="E75" s="1051"/>
      <c r="F75" s="1204"/>
      <c r="G75" s="1151"/>
      <c r="H75" s="1059"/>
      <c r="I75" s="181" t="s">
        <v>533</v>
      </c>
      <c r="J75" s="1079"/>
    </row>
    <row r="76" spans="1:10" s="171" customFormat="1" ht="82.5" customHeight="1">
      <c r="A76" s="1027"/>
      <c r="B76" s="1044"/>
      <c r="C76" s="1041"/>
      <c r="D76" s="1049"/>
      <c r="E76" s="1051"/>
      <c r="F76" s="1204"/>
      <c r="G76" s="1151"/>
      <c r="H76" s="1059"/>
      <c r="I76" s="181" t="s">
        <v>533</v>
      </c>
      <c r="J76" s="1079"/>
    </row>
    <row r="77" spans="1:10" s="171" customFormat="1" ht="82.5" customHeight="1">
      <c r="A77" s="1027"/>
      <c r="B77" s="1044"/>
      <c r="C77" s="1041"/>
      <c r="D77" s="1049"/>
      <c r="E77" s="1051"/>
      <c r="F77" s="1204"/>
      <c r="G77" s="1151"/>
      <c r="H77" s="1059"/>
      <c r="I77" s="181" t="s">
        <v>532</v>
      </c>
      <c r="J77" s="1079"/>
    </row>
    <row r="78" spans="1:10" s="171" customFormat="1" ht="82.5" customHeight="1">
      <c r="A78" s="1027"/>
      <c r="B78" s="1044"/>
      <c r="C78" s="1041"/>
      <c r="D78" s="1049"/>
      <c r="E78" s="1051"/>
      <c r="F78" s="1204"/>
      <c r="G78" s="1151"/>
      <c r="H78" s="1059"/>
      <c r="I78" s="181" t="s">
        <v>531</v>
      </c>
      <c r="J78" s="1079"/>
    </row>
    <row r="79" spans="1:10" s="171" customFormat="1" ht="82.5" customHeight="1">
      <c r="A79" s="1027"/>
      <c r="B79" s="1044"/>
      <c r="C79" s="1041"/>
      <c r="D79" s="1049"/>
      <c r="E79" s="1051"/>
      <c r="F79" s="1204"/>
      <c r="G79" s="1151"/>
      <c r="H79" s="1059"/>
      <c r="I79" s="181" t="s">
        <v>530</v>
      </c>
      <c r="J79" s="1079"/>
    </row>
    <row r="80" spans="1:10" s="171" customFormat="1" ht="82.5" customHeight="1">
      <c r="A80" s="388"/>
      <c r="B80" s="1044"/>
      <c r="C80" s="1041"/>
      <c r="D80" s="1049"/>
      <c r="E80" s="1051"/>
      <c r="F80" s="1204"/>
      <c r="G80" s="1151"/>
      <c r="H80" s="1059"/>
      <c r="I80" s="181" t="s">
        <v>529</v>
      </c>
      <c r="J80" s="1079"/>
    </row>
    <row r="81" spans="1:10" s="171" customFormat="1" ht="82.5" customHeight="1">
      <c r="A81" s="388"/>
      <c r="B81" s="1044"/>
      <c r="C81" s="1041"/>
      <c r="D81" s="1049"/>
      <c r="E81" s="1051"/>
      <c r="F81" s="1204"/>
      <c r="G81" s="1151"/>
      <c r="H81" s="1059"/>
      <c r="I81" s="181" t="s">
        <v>528</v>
      </c>
      <c r="J81" s="1079"/>
    </row>
    <row r="82" spans="1:10" s="171" customFormat="1" ht="82.5" customHeight="1">
      <c r="A82" s="388"/>
      <c r="B82" s="1044"/>
      <c r="C82" s="1041"/>
      <c r="D82" s="1049"/>
      <c r="E82" s="1051"/>
      <c r="F82" s="1204"/>
      <c r="G82" s="1151"/>
      <c r="H82" s="1059"/>
      <c r="I82" s="181" t="s">
        <v>527</v>
      </c>
      <c r="J82" s="1079"/>
    </row>
    <row r="83" spans="1:10" s="171" customFormat="1" ht="82.5" customHeight="1">
      <c r="A83" s="388"/>
      <c r="B83" s="1044"/>
      <c r="C83" s="1041"/>
      <c r="D83" s="1049"/>
      <c r="E83" s="1051"/>
      <c r="F83" s="1204"/>
      <c r="G83" s="1151"/>
      <c r="H83" s="1059"/>
      <c r="I83" s="181" t="s">
        <v>526</v>
      </c>
      <c r="J83" s="1079"/>
    </row>
    <row r="84" spans="1:10" s="171" customFormat="1" ht="82.5" customHeight="1">
      <c r="A84" s="388"/>
      <c r="B84" s="1044"/>
      <c r="C84" s="1041"/>
      <c r="D84" s="1049"/>
      <c r="E84" s="1051"/>
      <c r="F84" s="1204"/>
      <c r="G84" s="1151"/>
      <c r="H84" s="1059"/>
      <c r="I84" s="181" t="s">
        <v>525</v>
      </c>
      <c r="J84" s="1079"/>
    </row>
    <row r="85" spans="1:10" s="171" customFormat="1" ht="82.5" customHeight="1">
      <c r="A85" s="388"/>
      <c r="B85" s="1044"/>
      <c r="C85" s="1041"/>
      <c r="D85" s="1049"/>
      <c r="E85" s="1051"/>
      <c r="F85" s="1204"/>
      <c r="G85" s="1151"/>
      <c r="H85" s="1059"/>
      <c r="I85" s="181" t="s">
        <v>524</v>
      </c>
      <c r="J85" s="1079"/>
    </row>
    <row r="86" spans="1:10" s="171" customFormat="1" ht="82.5" customHeight="1">
      <c r="A86" s="388"/>
      <c r="B86" s="1044"/>
      <c r="C86" s="1041"/>
      <c r="D86" s="1049"/>
      <c r="E86" s="1051"/>
      <c r="F86" s="1204"/>
      <c r="G86" s="1151"/>
      <c r="H86" s="1059"/>
      <c r="I86" s="181" t="s">
        <v>523</v>
      </c>
      <c r="J86" s="1079"/>
    </row>
    <row r="87" spans="1:10" s="171" customFormat="1" ht="82.5" customHeight="1">
      <c r="A87" s="388"/>
      <c r="B87" s="1044"/>
      <c r="C87" s="1041"/>
      <c r="D87" s="1049"/>
      <c r="E87" s="1051"/>
      <c r="F87" s="1204"/>
      <c r="G87" s="1151"/>
      <c r="H87" s="1059"/>
      <c r="I87" s="181" t="s">
        <v>522</v>
      </c>
      <c r="J87" s="1079"/>
    </row>
    <row r="88" spans="1:10" s="171" customFormat="1" ht="82.5" customHeight="1">
      <c r="A88" s="388"/>
      <c r="B88" s="1044"/>
      <c r="C88" s="1041"/>
      <c r="D88" s="1049"/>
      <c r="E88" s="1051"/>
      <c r="F88" s="1204"/>
      <c r="G88" s="1151"/>
      <c r="H88" s="1059"/>
      <c r="I88" s="181" t="s">
        <v>521</v>
      </c>
      <c r="J88" s="1079"/>
    </row>
    <row r="89" spans="1:10" s="171" customFormat="1" ht="82.5" customHeight="1">
      <c r="A89" s="388"/>
      <c r="B89" s="1044"/>
      <c r="C89" s="1041"/>
      <c r="D89" s="1049"/>
      <c r="E89" s="1051"/>
      <c r="F89" s="1204"/>
      <c r="G89" s="1151"/>
      <c r="H89" s="1059"/>
      <c r="I89" s="181" t="s">
        <v>520</v>
      </c>
      <c r="J89" s="1079"/>
    </row>
    <row r="90" spans="1:10" s="171" customFormat="1" ht="82.5" customHeight="1">
      <c r="A90" s="388"/>
      <c r="B90" s="1044"/>
      <c r="C90" s="1041"/>
      <c r="D90" s="1049"/>
      <c r="E90" s="1051"/>
      <c r="F90" s="1204"/>
      <c r="G90" s="1151"/>
      <c r="H90" s="1059"/>
      <c r="I90" s="181" t="s">
        <v>519</v>
      </c>
      <c r="J90" s="1079"/>
    </row>
    <row r="91" spans="1:10" s="171" customFormat="1" ht="82.5" customHeight="1">
      <c r="A91" s="388"/>
      <c r="B91" s="1044"/>
      <c r="C91" s="1041"/>
      <c r="D91" s="1049"/>
      <c r="E91" s="1051"/>
      <c r="F91" s="1204"/>
      <c r="G91" s="1151"/>
      <c r="H91" s="1059"/>
      <c r="I91" s="181" t="s">
        <v>518</v>
      </c>
      <c r="J91" s="1079"/>
    </row>
    <row r="92" spans="1:10" s="171" customFormat="1" ht="82.5" customHeight="1">
      <c r="A92" s="388"/>
      <c r="B92" s="1044"/>
      <c r="C92" s="1041"/>
      <c r="D92" s="1049"/>
      <c r="E92" s="1051"/>
      <c r="F92" s="1204"/>
      <c r="G92" s="1151"/>
      <c r="H92" s="1059"/>
      <c r="I92" s="181" t="s">
        <v>517</v>
      </c>
      <c r="J92" s="1079"/>
    </row>
    <row r="93" spans="1:10" s="171" customFormat="1" ht="82.5" customHeight="1">
      <c r="A93" s="388"/>
      <c r="B93" s="1044"/>
      <c r="C93" s="1041"/>
      <c r="D93" s="1049"/>
      <c r="E93" s="1051"/>
      <c r="F93" s="1204"/>
      <c r="G93" s="1151"/>
      <c r="H93" s="1059"/>
      <c r="I93" s="181" t="s">
        <v>516</v>
      </c>
      <c r="J93" s="1079"/>
    </row>
    <row r="94" spans="1:10" s="171" customFormat="1" ht="82.5" customHeight="1">
      <c r="A94" s="388"/>
      <c r="B94" s="1044"/>
      <c r="C94" s="1041"/>
      <c r="D94" s="1049"/>
      <c r="E94" s="1051"/>
      <c r="F94" s="1204"/>
      <c r="G94" s="1151"/>
      <c r="H94" s="1059"/>
      <c r="I94" s="181" t="s">
        <v>515</v>
      </c>
      <c r="J94" s="1079"/>
    </row>
    <row r="95" spans="1:10" s="171" customFormat="1" ht="146.25" customHeight="1">
      <c r="A95" s="388"/>
      <c r="B95" s="1044"/>
      <c r="C95" s="1041"/>
      <c r="D95" s="1050"/>
      <c r="E95" s="1052"/>
      <c r="F95" s="1204"/>
      <c r="G95" s="1151"/>
      <c r="H95" s="1059"/>
      <c r="I95" s="181" t="s">
        <v>514</v>
      </c>
      <c r="J95" s="1080"/>
    </row>
    <row r="96" spans="1:10" s="171" customFormat="1" ht="408.75" customHeight="1">
      <c r="A96" s="388"/>
      <c r="B96" s="1044"/>
      <c r="C96" s="1041"/>
      <c r="D96" s="277"/>
      <c r="E96" s="276"/>
      <c r="F96" s="351" t="s">
        <v>815</v>
      </c>
      <c r="G96" s="1151"/>
      <c r="H96" s="280"/>
      <c r="I96" s="352"/>
      <c r="J96" s="274"/>
    </row>
    <row r="97" spans="1:12" s="171" customFormat="1" ht="163.5" customHeight="1">
      <c r="A97" s="388"/>
      <c r="B97" s="1044"/>
      <c r="C97" s="1041"/>
      <c r="D97" s="1048" t="s">
        <v>24</v>
      </c>
      <c r="E97" s="1094" t="s">
        <v>25</v>
      </c>
      <c r="F97" s="1155" t="s">
        <v>855</v>
      </c>
      <c r="G97" s="1151"/>
      <c r="H97" s="180"/>
      <c r="I97" s="158" t="s">
        <v>513</v>
      </c>
      <c r="J97" s="1078" t="s">
        <v>512</v>
      </c>
    </row>
    <row r="98" spans="1:12" s="171" customFormat="1" ht="163.5" customHeight="1">
      <c r="A98" s="388"/>
      <c r="B98" s="1044"/>
      <c r="C98" s="1041"/>
      <c r="D98" s="1049"/>
      <c r="E98" s="1051"/>
      <c r="F98" s="1156"/>
      <c r="G98" s="1151"/>
      <c r="H98" s="180"/>
      <c r="I98" s="162" t="s">
        <v>511</v>
      </c>
      <c r="J98" s="1079"/>
    </row>
    <row r="99" spans="1:12" s="171" customFormat="1" ht="163.5" customHeight="1">
      <c r="A99" s="388"/>
      <c r="B99" s="1044"/>
      <c r="C99" s="1041"/>
      <c r="D99" s="1049"/>
      <c r="E99" s="1051"/>
      <c r="F99" s="1156"/>
      <c r="G99" s="1151"/>
      <c r="H99" s="180"/>
      <c r="I99" s="353" t="s">
        <v>510</v>
      </c>
      <c r="J99" s="1079"/>
    </row>
    <row r="100" spans="1:12" s="171" customFormat="1" ht="163.5" customHeight="1">
      <c r="A100" s="388"/>
      <c r="B100" s="1044"/>
      <c r="C100" s="1041"/>
      <c r="D100" s="1049"/>
      <c r="E100" s="1051"/>
      <c r="F100" s="1156"/>
      <c r="G100" s="1151"/>
      <c r="H100" s="180"/>
      <c r="I100" s="162" t="s">
        <v>509</v>
      </c>
      <c r="J100" s="1079"/>
    </row>
    <row r="101" spans="1:12" s="171" customFormat="1" ht="163.5" customHeight="1">
      <c r="A101" s="388"/>
      <c r="B101" s="1044"/>
      <c r="C101" s="1041"/>
      <c r="D101" s="1049"/>
      <c r="E101" s="1061"/>
      <c r="F101" s="1156"/>
      <c r="G101" s="1151"/>
      <c r="H101" s="180"/>
      <c r="I101" s="158" t="s">
        <v>508</v>
      </c>
      <c r="J101" s="1079"/>
    </row>
    <row r="102" spans="1:12" s="171" customFormat="1" ht="163.5" customHeight="1">
      <c r="A102" s="388"/>
      <c r="B102" s="1044"/>
      <c r="C102" s="1041"/>
      <c r="D102" s="1049"/>
      <c r="E102" s="1051"/>
      <c r="F102" s="1156"/>
      <c r="G102" s="1151"/>
      <c r="H102" s="180"/>
      <c r="I102" s="158" t="s">
        <v>507</v>
      </c>
      <c r="J102" s="1079"/>
    </row>
    <row r="103" spans="1:12" s="171" customFormat="1" ht="163.5" customHeight="1">
      <c r="A103" s="388"/>
      <c r="B103" s="1044"/>
      <c r="C103" s="1041"/>
      <c r="D103" s="1049"/>
      <c r="E103" s="1051"/>
      <c r="F103" s="1156"/>
      <c r="G103" s="1151"/>
      <c r="H103" s="180"/>
      <c r="I103" s="158" t="s">
        <v>506</v>
      </c>
      <c r="J103" s="1079"/>
    </row>
    <row r="104" spans="1:12" s="171" customFormat="1" ht="163.5" customHeight="1">
      <c r="A104" s="388"/>
      <c r="B104" s="1044"/>
      <c r="C104" s="1041"/>
      <c r="D104" s="1049"/>
      <c r="E104" s="1051"/>
      <c r="F104" s="1156"/>
      <c r="G104" s="1151"/>
      <c r="H104" s="180"/>
      <c r="I104" s="158" t="s">
        <v>505</v>
      </c>
      <c r="J104" s="1079"/>
    </row>
    <row r="105" spans="1:12" s="171" customFormat="1" ht="146.25" customHeight="1" thickBot="1">
      <c r="A105" s="388"/>
      <c r="B105" s="1044"/>
      <c r="C105" s="1042"/>
      <c r="D105" s="1050"/>
      <c r="E105" s="1051"/>
      <c r="F105" s="1157"/>
      <c r="G105" s="1151"/>
      <c r="H105" s="179"/>
      <c r="I105" s="158" t="s">
        <v>504</v>
      </c>
      <c r="J105" s="1080"/>
    </row>
    <row r="106" spans="1:12" s="171" customFormat="1" ht="38.25" customHeight="1" thickBot="1">
      <c r="A106" s="388"/>
      <c r="B106" s="1062"/>
      <c r="C106" s="1063"/>
      <c r="D106" s="1063"/>
      <c r="E106" s="1063"/>
      <c r="F106" s="1063"/>
      <c r="G106" s="1063"/>
      <c r="H106" s="1063"/>
      <c r="I106" s="206"/>
      <c r="J106" s="206"/>
      <c r="K106" s="389"/>
      <c r="L106" s="390"/>
    </row>
    <row r="107" spans="1:12" s="171" customFormat="1" ht="119.25" customHeight="1">
      <c r="A107" s="1026" t="s">
        <v>841</v>
      </c>
      <c r="B107" s="1043" t="str">
        <f>'[1]MAPA POT'!E62</f>
        <v>05. ESPACIO PUBLICO</v>
      </c>
      <c r="C107" s="1040" t="s">
        <v>142</v>
      </c>
      <c r="D107" s="294" t="s">
        <v>20</v>
      </c>
      <c r="E107" s="172" t="str">
        <f xml:space="preserve"> '[1]MAPA POT'!K72</f>
        <v>E5. ESPACIO PUBLICO</v>
      </c>
      <c r="F107" s="287" t="s">
        <v>25</v>
      </c>
      <c r="G107" s="1056"/>
      <c r="H107" s="283" t="s">
        <v>21</v>
      </c>
      <c r="I107" s="178"/>
      <c r="J107" s="178"/>
    </row>
    <row r="108" spans="1:12" s="171" customFormat="1" ht="409.6" customHeight="1">
      <c r="A108" s="1027"/>
      <c r="B108" s="1044"/>
      <c r="C108" s="1041"/>
      <c r="D108" s="1048" t="s">
        <v>22</v>
      </c>
      <c r="E108" s="1060" t="s">
        <v>25</v>
      </c>
      <c r="F108" s="177" t="s">
        <v>503</v>
      </c>
      <c r="G108" s="1057"/>
      <c r="H108" s="1031" t="s">
        <v>23</v>
      </c>
      <c r="I108" s="170" t="s">
        <v>502</v>
      </c>
      <c r="J108" s="1081" t="s">
        <v>501</v>
      </c>
    </row>
    <row r="109" spans="1:12" s="171" customFormat="1" ht="342" customHeight="1">
      <c r="A109" s="1027"/>
      <c r="B109" s="1044"/>
      <c r="C109" s="1041"/>
      <c r="D109" s="1049"/>
      <c r="E109" s="1061"/>
      <c r="F109" s="175" t="s">
        <v>500</v>
      </c>
      <c r="G109" s="1057"/>
      <c r="H109" s="1059"/>
      <c r="I109" s="176" t="s">
        <v>499</v>
      </c>
      <c r="J109" s="1082"/>
    </row>
    <row r="110" spans="1:12" s="171" customFormat="1" ht="409.6" customHeight="1">
      <c r="A110" s="1027"/>
      <c r="B110" s="1044"/>
      <c r="C110" s="1041"/>
      <c r="D110" s="1049"/>
      <c r="E110" s="1061"/>
      <c r="F110" s="175" t="s">
        <v>498</v>
      </c>
      <c r="G110" s="1057"/>
      <c r="H110" s="1059"/>
      <c r="I110" s="174" t="s">
        <v>497</v>
      </c>
      <c r="J110" s="1082"/>
    </row>
    <row r="111" spans="1:12" s="171" customFormat="1" ht="409.6" customHeight="1">
      <c r="A111" s="1027"/>
      <c r="B111" s="1044"/>
      <c r="C111" s="1041"/>
      <c r="D111" s="1049"/>
      <c r="E111" s="1061"/>
      <c r="F111" s="173" t="s">
        <v>496</v>
      </c>
      <c r="G111" s="1057"/>
      <c r="H111" s="1059"/>
      <c r="I111" s="170" t="s">
        <v>495</v>
      </c>
      <c r="J111" s="1083"/>
    </row>
    <row r="112" spans="1:12" s="171" customFormat="1" ht="147" customHeight="1">
      <c r="A112" s="1027"/>
      <c r="B112" s="1044"/>
      <c r="C112" s="1042"/>
      <c r="D112" s="294" t="s">
        <v>24</v>
      </c>
      <c r="E112" s="172" t="s">
        <v>25</v>
      </c>
      <c r="F112" s="137" t="s">
        <v>131</v>
      </c>
      <c r="G112" s="1058"/>
      <c r="H112" s="283" t="s">
        <v>26</v>
      </c>
      <c r="I112" s="170"/>
      <c r="J112" s="170"/>
    </row>
    <row r="113" spans="1:31" s="171" customFormat="1" ht="33" customHeight="1">
      <c r="A113" s="1027"/>
      <c r="B113" s="1084"/>
      <c r="C113" s="1084"/>
      <c r="D113" s="1084"/>
      <c r="E113" s="1084"/>
      <c r="F113" s="1084"/>
      <c r="G113" s="1084"/>
      <c r="H113" s="1084"/>
      <c r="I113" s="206"/>
      <c r="J113" s="206"/>
    </row>
    <row r="114" spans="1:31" ht="124.5" customHeight="1">
      <c r="A114" s="1027"/>
      <c r="B114" s="1170" t="str">
        <f>'[2]MAPA POT'!D26</f>
        <v>O6. VIVIENDA</v>
      </c>
      <c r="C114" s="1040" t="s">
        <v>148</v>
      </c>
      <c r="D114" s="1048" t="s">
        <v>20</v>
      </c>
      <c r="E114" s="1158" t="str">
        <f xml:space="preserve"> '[2]MAPA POT'!J26</f>
        <v>E6. VIVIENDA- Generando programas de construcción y mejoramiento de vivienda de acuerdo a las condiciones del entorno y de la cultura.</v>
      </c>
      <c r="F114" s="1188" t="s">
        <v>25</v>
      </c>
      <c r="G114" s="1058"/>
      <c r="H114" s="1031" t="s">
        <v>21</v>
      </c>
      <c r="I114" s="170" t="s">
        <v>494</v>
      </c>
      <c r="J114" s="1091" t="s">
        <v>493</v>
      </c>
    </row>
    <row r="115" spans="1:31" ht="124.5" customHeight="1">
      <c r="A115" s="1027"/>
      <c r="B115" s="1170"/>
      <c r="C115" s="1041"/>
      <c r="D115" s="1050"/>
      <c r="E115" s="1190"/>
      <c r="F115" s="1189"/>
      <c r="G115" s="1058"/>
      <c r="H115" s="1032"/>
      <c r="I115" s="170" t="s">
        <v>492</v>
      </c>
      <c r="J115" s="1082"/>
    </row>
    <row r="116" spans="1:31" ht="408.75" customHeight="1">
      <c r="A116" s="1027"/>
      <c r="B116" s="1170"/>
      <c r="C116" s="1041"/>
      <c r="D116" s="1048" t="s">
        <v>22</v>
      </c>
      <c r="E116" s="1033" t="str">
        <f>'[1]MAPA POT'!I439</f>
        <v>ACUERDO 026 DE 2009 ARTÍCULO 16 TITULO I CAPITULO 1. Planes, Programas y Proyectos del Plan de Ordenamiento Territorial: Pasto 2011 - Realidad Posible.Plan de vivienda de interés social: alternativa digna para un hábitat humano. Programa: Construcción y m</v>
      </c>
      <c r="F116" s="355" t="str">
        <f xml:space="preserve"> E116</f>
        <v>ACUERDO 026 DE 2009 ARTÍCULO 16 TITULO I CAPITULO 1. Planes, Programas y Proyectos del Plan de Ordenamiento Territorial: Pasto 2011 - Realidad Posible.Plan de vivienda de interés social: alternativa digna para un hábitat humano. Programa: Construcción y m</v>
      </c>
      <c r="G116" s="1058"/>
      <c r="H116" s="1031" t="s">
        <v>23</v>
      </c>
      <c r="I116" s="169" t="s">
        <v>491</v>
      </c>
      <c r="J116" s="1082"/>
    </row>
    <row r="117" spans="1:31" ht="408.75" customHeight="1">
      <c r="A117" s="1027"/>
      <c r="B117" s="1170"/>
      <c r="C117" s="1041"/>
      <c r="D117" s="1049"/>
      <c r="E117" s="1034"/>
      <c r="F117" s="356" t="s">
        <v>852</v>
      </c>
      <c r="G117" s="1058"/>
      <c r="H117" s="1059"/>
      <c r="I117" s="169" t="s">
        <v>490</v>
      </c>
      <c r="J117" s="1082"/>
    </row>
    <row r="118" spans="1:31" ht="408.75" customHeight="1">
      <c r="A118" s="1027"/>
      <c r="B118" s="1170"/>
      <c r="C118" s="1041"/>
      <c r="D118" s="1049"/>
      <c r="E118" s="1034"/>
      <c r="F118" s="356"/>
      <c r="G118" s="1058"/>
      <c r="H118" s="1059"/>
      <c r="I118" s="354" t="s">
        <v>489</v>
      </c>
      <c r="J118" s="1082"/>
    </row>
    <row r="119" spans="1:31" ht="408.75" customHeight="1">
      <c r="A119" s="1027"/>
      <c r="B119" s="1170"/>
      <c r="C119" s="1041"/>
      <c r="D119" s="1049"/>
      <c r="E119" s="1034"/>
      <c r="F119" s="356" t="s">
        <v>853</v>
      </c>
      <c r="G119" s="1058"/>
      <c r="H119" s="1059"/>
      <c r="I119" s="167" t="s">
        <v>488</v>
      </c>
      <c r="J119" s="1082"/>
    </row>
    <row r="120" spans="1:31" ht="408.75" customHeight="1">
      <c r="A120" s="1027"/>
      <c r="B120" s="1170"/>
      <c r="C120" s="1041"/>
      <c r="D120" s="1049"/>
      <c r="E120" s="1035"/>
      <c r="F120" s="357" t="s">
        <v>854</v>
      </c>
      <c r="G120" s="1058"/>
      <c r="H120" s="1059"/>
      <c r="I120" s="167" t="s">
        <v>487</v>
      </c>
      <c r="J120" s="1082"/>
    </row>
    <row r="121" spans="1:31" ht="408.75" customHeight="1">
      <c r="A121" s="1027"/>
      <c r="B121" s="1170"/>
      <c r="C121" s="1041"/>
      <c r="D121" s="1048" t="s">
        <v>24</v>
      </c>
      <c r="E121" s="1094" t="s">
        <v>25</v>
      </c>
      <c r="F121" s="1036" t="s">
        <v>486</v>
      </c>
      <c r="G121" s="1058"/>
      <c r="H121" s="1031" t="s">
        <v>26</v>
      </c>
      <c r="I121" s="168" t="s">
        <v>485</v>
      </c>
      <c r="J121" s="1082"/>
    </row>
    <row r="122" spans="1:31" ht="408.75" customHeight="1">
      <c r="A122" s="1027"/>
      <c r="B122" s="1170"/>
      <c r="C122" s="1041"/>
      <c r="D122" s="1049"/>
      <c r="E122" s="1051"/>
      <c r="F122" s="1037"/>
      <c r="G122" s="1058"/>
      <c r="H122" s="1059"/>
      <c r="I122" s="167" t="s">
        <v>484</v>
      </c>
      <c r="J122" s="1082"/>
      <c r="K122" s="207"/>
      <c r="L122" s="207"/>
      <c r="M122" s="207"/>
      <c r="N122" s="207"/>
      <c r="O122" s="207"/>
      <c r="P122" s="207"/>
      <c r="Q122" s="207"/>
      <c r="R122" s="207"/>
      <c r="S122" s="207"/>
      <c r="T122" s="207"/>
      <c r="U122" s="207"/>
      <c r="V122" s="207"/>
      <c r="W122" s="207"/>
      <c r="X122" s="207"/>
      <c r="Y122" s="207"/>
      <c r="Z122" s="207"/>
      <c r="AA122" s="207"/>
      <c r="AB122" s="207"/>
      <c r="AC122" s="207"/>
      <c r="AD122" s="207"/>
      <c r="AE122" s="207"/>
    </row>
    <row r="123" spans="1:31" ht="147" customHeight="1">
      <c r="A123" s="1027"/>
      <c r="B123" s="1170"/>
      <c r="C123" s="1042"/>
      <c r="D123" s="1050"/>
      <c r="E123" s="1052"/>
      <c r="F123" s="1038"/>
      <c r="G123" s="1058"/>
      <c r="H123" s="1032"/>
      <c r="I123" s="136"/>
      <c r="J123" s="1083"/>
      <c r="K123" s="207"/>
      <c r="L123" s="207"/>
      <c r="M123" s="207"/>
      <c r="N123" s="207"/>
      <c r="O123" s="207"/>
      <c r="P123" s="207"/>
      <c r="Q123" s="207"/>
      <c r="R123" s="207"/>
      <c r="S123" s="207"/>
      <c r="T123" s="207"/>
      <c r="U123" s="207"/>
      <c r="V123" s="207"/>
      <c r="W123" s="207"/>
      <c r="X123" s="207"/>
      <c r="Y123" s="207"/>
      <c r="Z123" s="207"/>
      <c r="AA123" s="207"/>
      <c r="AB123" s="207"/>
      <c r="AC123" s="207"/>
      <c r="AD123" s="207"/>
      <c r="AE123" s="207"/>
    </row>
    <row r="124" spans="1:31" ht="31.5" customHeight="1">
      <c r="A124" s="1027"/>
      <c r="B124" s="1084"/>
      <c r="C124" s="1084"/>
      <c r="D124" s="1084"/>
      <c r="E124" s="1084"/>
      <c r="F124" s="1084"/>
      <c r="G124" s="1084"/>
      <c r="H124" s="1084"/>
      <c r="I124" s="284"/>
      <c r="J124" s="285"/>
      <c r="K124" s="208"/>
      <c r="L124" s="208"/>
      <c r="M124" s="208"/>
      <c r="N124" s="208"/>
      <c r="O124" s="208"/>
      <c r="P124" s="208"/>
      <c r="Q124" s="209"/>
      <c r="R124" s="207"/>
      <c r="S124" s="207"/>
      <c r="T124" s="207"/>
      <c r="U124" s="207"/>
      <c r="V124" s="207"/>
      <c r="W124" s="207"/>
      <c r="X124" s="207"/>
      <c r="Y124" s="207"/>
      <c r="Z124" s="207"/>
      <c r="AA124" s="207"/>
      <c r="AB124" s="207"/>
      <c r="AC124" s="207"/>
      <c r="AD124" s="207"/>
      <c r="AE124" s="207"/>
    </row>
    <row r="125" spans="1:31" ht="219.75" customHeight="1">
      <c r="A125" s="1027"/>
      <c r="B125" s="1205" t="str">
        <f>'[1]MAPA POT'!E77</f>
        <v>07. EQUIPAMIENTOS COLECTIVOS</v>
      </c>
      <c r="C125" s="1040" t="s">
        <v>101</v>
      </c>
      <c r="D125" s="1048" t="s">
        <v>20</v>
      </c>
      <c r="E125" s="1158" t="str">
        <f xml:space="preserve"> '[1]MAPA POT'!K77</f>
        <v>E7. EQUIPAMIENTOS COLECTIVOS</v>
      </c>
      <c r="F125" s="1206" t="s">
        <v>849</v>
      </c>
      <c r="G125" s="297"/>
      <c r="H125" s="1031" t="s">
        <v>21</v>
      </c>
      <c r="I125" s="166" t="s">
        <v>483</v>
      </c>
      <c r="J125" s="1181" t="s">
        <v>482</v>
      </c>
      <c r="K125" s="207"/>
      <c r="L125" s="207"/>
      <c r="M125" s="207"/>
      <c r="N125" s="207"/>
      <c r="O125" s="207"/>
      <c r="P125" s="207"/>
      <c r="Q125" s="207"/>
      <c r="R125" s="207"/>
      <c r="S125" s="207"/>
      <c r="T125" s="207"/>
      <c r="U125" s="207"/>
      <c r="V125" s="207"/>
      <c r="W125" s="207"/>
      <c r="X125" s="207"/>
      <c r="Y125" s="207"/>
      <c r="Z125" s="207"/>
      <c r="AA125" s="207"/>
      <c r="AB125" s="207"/>
      <c r="AC125" s="207"/>
      <c r="AD125" s="207"/>
      <c r="AE125" s="207"/>
    </row>
    <row r="126" spans="1:31" ht="219.75" customHeight="1">
      <c r="A126" s="1027"/>
      <c r="B126" s="1148"/>
      <c r="C126" s="1041"/>
      <c r="D126" s="1049"/>
      <c r="E126" s="1159"/>
      <c r="F126" s="1207"/>
      <c r="G126" s="156"/>
      <c r="H126" s="1059"/>
      <c r="I126" s="165" t="s">
        <v>481</v>
      </c>
      <c r="J126" s="1182"/>
      <c r="K126" s="207"/>
      <c r="L126" s="207"/>
      <c r="M126" s="207"/>
      <c r="N126" s="207"/>
      <c r="O126" s="207"/>
      <c r="P126" s="207"/>
      <c r="Q126" s="207"/>
      <c r="R126" s="207"/>
      <c r="S126" s="207"/>
      <c r="T126" s="207"/>
      <c r="U126" s="207"/>
      <c r="V126" s="207"/>
      <c r="W126" s="207"/>
      <c r="X126" s="207"/>
      <c r="Y126" s="207"/>
      <c r="Z126" s="207"/>
      <c r="AA126" s="207"/>
      <c r="AB126" s="207"/>
      <c r="AC126" s="207"/>
      <c r="AD126" s="207"/>
      <c r="AE126" s="207"/>
    </row>
    <row r="127" spans="1:31" ht="219.75" customHeight="1">
      <c r="A127" s="1027"/>
      <c r="B127" s="1148"/>
      <c r="C127" s="1041"/>
      <c r="D127" s="1050"/>
      <c r="E127" s="1190"/>
      <c r="F127" s="1207"/>
      <c r="G127" s="156"/>
      <c r="H127" s="1032"/>
      <c r="I127" s="162" t="s">
        <v>480</v>
      </c>
      <c r="J127" s="1182"/>
      <c r="K127" s="207"/>
      <c r="L127" s="207"/>
      <c r="M127" s="207"/>
      <c r="N127" s="207"/>
      <c r="O127" s="207"/>
      <c r="P127" s="207"/>
      <c r="Q127" s="207"/>
      <c r="R127" s="207"/>
      <c r="S127" s="207"/>
      <c r="T127" s="207"/>
      <c r="U127" s="207"/>
      <c r="V127" s="207"/>
      <c r="W127" s="207"/>
      <c r="X127" s="207"/>
      <c r="Y127" s="207"/>
      <c r="Z127" s="207"/>
      <c r="AA127" s="207"/>
      <c r="AB127" s="207"/>
      <c r="AC127" s="207"/>
      <c r="AD127" s="207"/>
      <c r="AE127" s="207"/>
    </row>
    <row r="128" spans="1:31" ht="332.25" customHeight="1">
      <c r="A128" s="1027"/>
      <c r="B128" s="1148"/>
      <c r="C128" s="1041"/>
      <c r="D128" s="1048" t="s">
        <v>22</v>
      </c>
      <c r="E128" s="214"/>
      <c r="F128" s="216" t="s">
        <v>598</v>
      </c>
      <c r="G128" s="156"/>
      <c r="H128" s="1031" t="s">
        <v>23</v>
      </c>
      <c r="I128" s="162" t="s">
        <v>478</v>
      </c>
      <c r="J128" s="1182"/>
      <c r="K128" s="207"/>
      <c r="L128" s="207"/>
      <c r="M128" s="207"/>
      <c r="N128" s="207"/>
      <c r="O128" s="207"/>
      <c r="P128" s="207"/>
      <c r="Q128" s="207"/>
      <c r="R128" s="207"/>
      <c r="S128" s="207"/>
      <c r="T128" s="207"/>
      <c r="U128" s="207"/>
      <c r="V128" s="207"/>
      <c r="W128" s="207"/>
      <c r="X128" s="207"/>
      <c r="Y128" s="207"/>
      <c r="Z128" s="207"/>
      <c r="AA128" s="207"/>
      <c r="AB128" s="207"/>
      <c r="AC128" s="207"/>
      <c r="AD128" s="207"/>
      <c r="AE128" s="207"/>
    </row>
    <row r="129" spans="1:31" ht="318" customHeight="1">
      <c r="A129" s="1027"/>
      <c r="B129" s="1148"/>
      <c r="C129" s="1041"/>
      <c r="D129" s="1049"/>
      <c r="E129" s="1051" t="s">
        <v>25</v>
      </c>
      <c r="F129" s="215" t="s">
        <v>599</v>
      </c>
      <c r="G129" s="156"/>
      <c r="H129" s="1059"/>
      <c r="I129" s="162" t="s">
        <v>477</v>
      </c>
      <c r="J129" s="1182"/>
      <c r="K129" s="207"/>
      <c r="L129" s="207"/>
      <c r="M129" s="207"/>
      <c r="N129" s="207"/>
      <c r="O129" s="207"/>
      <c r="P129" s="207"/>
      <c r="Q129" s="207"/>
      <c r="R129" s="207"/>
      <c r="S129" s="207"/>
      <c r="T129" s="207"/>
      <c r="U129" s="207"/>
      <c r="V129" s="207"/>
      <c r="W129" s="207"/>
      <c r="X129" s="207"/>
      <c r="Y129" s="207"/>
      <c r="Z129" s="207"/>
      <c r="AA129" s="207"/>
      <c r="AB129" s="207"/>
      <c r="AC129" s="207"/>
      <c r="AD129" s="207"/>
      <c r="AE129" s="207"/>
    </row>
    <row r="130" spans="1:31" ht="318" customHeight="1">
      <c r="A130" s="1027"/>
      <c r="B130" s="1148"/>
      <c r="C130" s="1041"/>
      <c r="D130" s="1049"/>
      <c r="E130" s="1051"/>
      <c r="F130" s="215" t="s">
        <v>600</v>
      </c>
      <c r="G130" s="156"/>
      <c r="H130" s="1059"/>
      <c r="I130" s="162" t="s">
        <v>475</v>
      </c>
      <c r="J130" s="1182"/>
      <c r="K130" s="207"/>
      <c r="L130" s="207"/>
      <c r="M130" s="207"/>
      <c r="N130" s="207"/>
      <c r="O130" s="207"/>
      <c r="P130" s="207"/>
      <c r="Q130" s="207"/>
      <c r="R130" s="207"/>
      <c r="S130" s="207"/>
      <c r="T130" s="207"/>
      <c r="U130" s="207"/>
      <c r="V130" s="207"/>
      <c r="W130" s="207"/>
      <c r="X130" s="207"/>
      <c r="Y130" s="207"/>
      <c r="Z130" s="207"/>
      <c r="AA130" s="207"/>
      <c r="AB130" s="207"/>
      <c r="AC130" s="207"/>
      <c r="AD130" s="207"/>
      <c r="AE130" s="207"/>
    </row>
    <row r="131" spans="1:31" ht="219.75" customHeight="1">
      <c r="A131" s="1027"/>
      <c r="B131" s="1148"/>
      <c r="C131" s="1041"/>
      <c r="D131" s="1049"/>
      <c r="E131" s="1051"/>
      <c r="F131" s="1194" t="s">
        <v>479</v>
      </c>
      <c r="G131" s="156"/>
      <c r="H131" s="1059"/>
      <c r="I131" s="164"/>
      <c r="J131" s="1183"/>
      <c r="K131" s="207"/>
      <c r="L131" s="207"/>
      <c r="M131" s="207"/>
      <c r="N131" s="207"/>
      <c r="O131" s="207"/>
      <c r="P131" s="207"/>
      <c r="Q131" s="207"/>
      <c r="R131" s="207"/>
      <c r="S131" s="207"/>
      <c r="T131" s="207"/>
      <c r="U131" s="207"/>
      <c r="V131" s="207"/>
      <c r="W131" s="207"/>
      <c r="X131" s="207"/>
      <c r="Y131" s="207"/>
      <c r="Z131" s="207"/>
      <c r="AA131" s="207"/>
      <c r="AB131" s="207"/>
      <c r="AC131" s="207"/>
      <c r="AD131" s="207"/>
      <c r="AE131" s="207"/>
    </row>
    <row r="132" spans="1:31" ht="409.6" customHeight="1">
      <c r="A132" s="1027"/>
      <c r="B132" s="1148"/>
      <c r="C132" s="1041"/>
      <c r="D132" s="1049"/>
      <c r="E132" s="1051"/>
      <c r="F132" s="1194"/>
      <c r="G132" s="156"/>
      <c r="H132" s="1059"/>
      <c r="I132" s="163"/>
      <c r="J132" s="218"/>
      <c r="K132" s="207"/>
      <c r="L132" s="207"/>
      <c r="M132" s="207"/>
      <c r="N132" s="207"/>
      <c r="O132" s="207"/>
      <c r="P132" s="207"/>
      <c r="Q132" s="207"/>
      <c r="R132" s="207"/>
      <c r="S132" s="207"/>
      <c r="T132" s="207"/>
      <c r="U132" s="207"/>
      <c r="V132" s="207"/>
      <c r="W132" s="207"/>
      <c r="X132" s="207"/>
      <c r="Y132" s="207"/>
      <c r="Z132" s="207"/>
      <c r="AA132" s="207"/>
      <c r="AB132" s="207"/>
      <c r="AC132" s="207"/>
      <c r="AD132" s="207"/>
      <c r="AE132" s="207"/>
    </row>
    <row r="133" spans="1:31" ht="409.6" customHeight="1">
      <c r="A133" s="1027"/>
      <c r="B133" s="1148"/>
      <c r="C133" s="1041"/>
      <c r="D133" s="1049"/>
      <c r="E133" s="1051"/>
      <c r="F133" s="161" t="s">
        <v>476</v>
      </c>
      <c r="G133" s="156"/>
      <c r="H133" s="1059"/>
      <c r="I133" s="162"/>
      <c r="J133" s="219"/>
      <c r="K133" s="207"/>
      <c r="L133" s="207"/>
      <c r="M133" s="207"/>
      <c r="N133" s="207"/>
      <c r="O133" s="207"/>
      <c r="P133" s="207"/>
      <c r="Q133" s="207"/>
      <c r="R133" s="207"/>
      <c r="S133" s="207"/>
      <c r="T133" s="207"/>
      <c r="U133" s="207"/>
      <c r="V133" s="207"/>
      <c r="W133" s="207"/>
      <c r="X133" s="207"/>
      <c r="Y133" s="207"/>
      <c r="Z133" s="207"/>
      <c r="AA133" s="207"/>
      <c r="AB133" s="207"/>
      <c r="AC133" s="207"/>
      <c r="AD133" s="207"/>
      <c r="AE133" s="207"/>
    </row>
    <row r="134" spans="1:31" ht="409.6" customHeight="1">
      <c r="A134" s="1027"/>
      <c r="B134" s="1148"/>
      <c r="C134" s="1041"/>
      <c r="D134" s="1049"/>
      <c r="E134" s="1051"/>
      <c r="F134" s="161" t="s">
        <v>474</v>
      </c>
      <c r="G134" s="156"/>
      <c r="H134" s="1059"/>
      <c r="I134" s="158" t="s">
        <v>473</v>
      </c>
      <c r="J134" s="1181" t="s">
        <v>472</v>
      </c>
    </row>
    <row r="135" spans="1:31" ht="409.5" customHeight="1">
      <c r="A135" s="1027"/>
      <c r="B135" s="1148"/>
      <c r="C135" s="1041"/>
      <c r="D135" s="1050"/>
      <c r="E135" s="1052"/>
      <c r="F135" s="217" t="s">
        <v>471</v>
      </c>
      <c r="G135" s="156"/>
      <c r="H135" s="1032"/>
      <c r="I135" s="158" t="s">
        <v>470</v>
      </c>
      <c r="J135" s="1182"/>
    </row>
    <row r="136" spans="1:31" ht="409.5" customHeight="1">
      <c r="A136" s="1027"/>
      <c r="B136" s="1148"/>
      <c r="C136" s="1041"/>
      <c r="D136" s="1048" t="s">
        <v>24</v>
      </c>
      <c r="E136" s="1060" t="s">
        <v>25</v>
      </c>
      <c r="F136" s="292" t="s">
        <v>469</v>
      </c>
      <c r="G136" s="156"/>
      <c r="H136" s="1031" t="s">
        <v>26</v>
      </c>
      <c r="I136" s="158" t="s">
        <v>468</v>
      </c>
      <c r="J136" s="1182"/>
    </row>
    <row r="137" spans="1:31" ht="409.5" customHeight="1">
      <c r="A137" s="1027"/>
      <c r="B137" s="1148"/>
      <c r="C137" s="1041"/>
      <c r="D137" s="1049"/>
      <c r="E137" s="1061"/>
      <c r="F137" s="160" t="s">
        <v>467</v>
      </c>
      <c r="G137" s="156"/>
      <c r="H137" s="1059"/>
      <c r="I137" s="158" t="s">
        <v>466</v>
      </c>
      <c r="J137" s="1182"/>
    </row>
    <row r="138" spans="1:31" ht="409.5" customHeight="1">
      <c r="A138" s="1027"/>
      <c r="B138" s="1148"/>
      <c r="C138" s="1041"/>
      <c r="D138" s="1049"/>
      <c r="E138" s="1061"/>
      <c r="F138" s="159" t="s">
        <v>465</v>
      </c>
      <c r="G138" s="156"/>
      <c r="H138" s="1059"/>
      <c r="I138" s="158" t="s">
        <v>464</v>
      </c>
      <c r="J138" s="1182"/>
    </row>
    <row r="139" spans="1:31" ht="409.5" customHeight="1">
      <c r="A139" s="1027"/>
      <c r="B139" s="1148"/>
      <c r="C139" s="1041"/>
      <c r="D139" s="1049"/>
      <c r="E139" s="1061"/>
      <c r="F139" s="157" t="s">
        <v>463</v>
      </c>
      <c r="G139" s="156"/>
      <c r="H139" s="1059"/>
      <c r="I139" s="155"/>
      <c r="J139" s="1183"/>
    </row>
    <row r="140" spans="1:31" ht="28.5" customHeight="1">
      <c r="A140" s="1027"/>
      <c r="B140" s="1045"/>
      <c r="C140" s="1046"/>
      <c r="D140" s="1046"/>
      <c r="E140" s="1046"/>
      <c r="F140" s="1047"/>
      <c r="G140" s="1046"/>
      <c r="H140" s="1046"/>
      <c r="I140" s="210"/>
      <c r="J140" s="210"/>
      <c r="K140" s="391"/>
      <c r="L140" s="391"/>
      <c r="M140" s="391"/>
      <c r="N140" s="391"/>
      <c r="O140" s="391"/>
    </row>
    <row r="141" spans="1:31" ht="28.5" customHeight="1">
      <c r="A141" s="1027"/>
      <c r="B141" s="281"/>
      <c r="C141" s="153"/>
      <c r="D141" s="154"/>
      <c r="E141" s="281"/>
      <c r="F141" s="281"/>
      <c r="G141" s="153"/>
      <c r="H141" s="281"/>
      <c r="I141" s="210"/>
      <c r="J141" s="210"/>
      <c r="K141" s="391"/>
      <c r="L141" s="391"/>
      <c r="M141" s="391"/>
      <c r="N141" s="391"/>
      <c r="O141" s="391"/>
    </row>
    <row r="142" spans="1:31" ht="209.25" customHeight="1">
      <c r="A142" s="388"/>
      <c r="B142" s="1186" t="str">
        <f>'[1]MAPA POT'!E83</f>
        <v>08. PATRIMONIO HISTORICO, CULTURAL Y/O ARQUITECTONICO</v>
      </c>
      <c r="C142" s="1040" t="s">
        <v>146</v>
      </c>
      <c r="D142" s="278" t="s">
        <v>20</v>
      </c>
      <c r="E142" s="152" t="str">
        <f xml:space="preserve"> '[2]MAPA POT'!J28</f>
        <v>E8. PATRIMONIO HISTORICO, CULTURAL Y/O ARQUITECTONICO</v>
      </c>
      <c r="F142" s="151" t="s">
        <v>829</v>
      </c>
      <c r="G142" s="1056"/>
      <c r="H142" s="283" t="s">
        <v>21</v>
      </c>
      <c r="I142" s="136"/>
      <c r="J142" s="136"/>
    </row>
    <row r="143" spans="1:31" ht="236.25" customHeight="1">
      <c r="A143" s="388"/>
      <c r="B143" s="1186"/>
      <c r="C143" s="1041"/>
      <c r="D143" s="1048" t="s">
        <v>22</v>
      </c>
      <c r="E143" s="1094" t="s">
        <v>25</v>
      </c>
      <c r="F143" s="151" t="s">
        <v>462</v>
      </c>
      <c r="G143" s="1057"/>
      <c r="H143" s="1031" t="s">
        <v>23</v>
      </c>
      <c r="I143" s="136"/>
      <c r="J143" s="136"/>
    </row>
    <row r="144" spans="1:31" ht="346.5" customHeight="1">
      <c r="A144" s="1026" t="s">
        <v>841</v>
      </c>
      <c r="B144" s="1187"/>
      <c r="C144" s="1041"/>
      <c r="D144" s="1049"/>
      <c r="E144" s="1051"/>
      <c r="F144" s="150" t="s">
        <v>461</v>
      </c>
      <c r="G144" s="1057"/>
      <c r="H144" s="1059"/>
      <c r="I144" s="136"/>
      <c r="J144" s="136"/>
    </row>
    <row r="145" spans="1:10" ht="384.75" customHeight="1">
      <c r="A145" s="1027"/>
      <c r="B145" s="1187"/>
      <c r="C145" s="1041"/>
      <c r="D145" s="1049"/>
      <c r="E145" s="1051"/>
      <c r="F145" s="150" t="s">
        <v>460</v>
      </c>
      <c r="G145" s="1057"/>
      <c r="H145" s="1059"/>
      <c r="I145" s="136"/>
      <c r="J145" s="136"/>
    </row>
    <row r="146" spans="1:10" ht="162.75">
      <c r="A146" s="1027"/>
      <c r="B146" s="1187"/>
      <c r="C146" s="1041"/>
      <c r="D146" s="1049"/>
      <c r="E146" s="1051"/>
      <c r="F146" s="149" t="s">
        <v>459</v>
      </c>
      <c r="G146" s="1057"/>
      <c r="H146" s="1059"/>
      <c r="I146" s="136"/>
      <c r="J146" s="136"/>
    </row>
    <row r="147" spans="1:10" ht="408.75" customHeight="1">
      <c r="A147" s="1027"/>
      <c r="B147" s="1187"/>
      <c r="C147" s="1041"/>
      <c r="D147" s="1050"/>
      <c r="E147" s="1052"/>
      <c r="F147" s="148" t="s">
        <v>458</v>
      </c>
      <c r="G147" s="1057"/>
      <c r="H147" s="1032"/>
      <c r="I147" s="136"/>
      <c r="J147" s="136"/>
    </row>
    <row r="148" spans="1:10" ht="180.75" customHeight="1">
      <c r="A148" s="1027"/>
      <c r="B148" s="1187"/>
      <c r="C148" s="1042"/>
      <c r="D148" s="282" t="s">
        <v>24</v>
      </c>
      <c r="E148" s="138" t="s">
        <v>25</v>
      </c>
      <c r="F148" s="147" t="s">
        <v>457</v>
      </c>
      <c r="G148" s="1058"/>
      <c r="H148" s="279" t="s">
        <v>26</v>
      </c>
      <c r="I148" s="136"/>
      <c r="J148" s="136"/>
    </row>
    <row r="149" spans="1:10" ht="33.75" customHeight="1">
      <c r="A149" s="1027"/>
      <c r="B149" s="1168"/>
      <c r="C149" s="1168"/>
      <c r="D149" s="1168"/>
      <c r="E149" s="1168"/>
      <c r="F149" s="1169"/>
      <c r="G149" s="1168"/>
      <c r="H149" s="1168"/>
      <c r="I149" s="210"/>
      <c r="J149" s="210"/>
    </row>
    <row r="150" spans="1:10" ht="159.75" customHeight="1">
      <c r="A150" s="1027"/>
      <c r="B150" s="1043" t="str">
        <f>'[1]MAPA POT'!E92</f>
        <v>09. SUELO</v>
      </c>
      <c r="C150" s="1184" t="s">
        <v>147</v>
      </c>
      <c r="D150" s="1185" t="s">
        <v>20</v>
      </c>
      <c r="E150" s="1191" t="str">
        <f xml:space="preserve"> '[2]MAPA POT'!J29</f>
        <v>E9. SUELO</v>
      </c>
      <c r="F150" s="1175" t="s">
        <v>456</v>
      </c>
      <c r="G150" s="1167"/>
      <c r="H150" s="283" t="s">
        <v>23</v>
      </c>
      <c r="I150" s="136"/>
      <c r="J150" s="136"/>
    </row>
    <row r="151" spans="1:10" ht="409.6" customHeight="1">
      <c r="A151" s="1027"/>
      <c r="B151" s="1044"/>
      <c r="C151" s="1184"/>
      <c r="D151" s="1185"/>
      <c r="E151" s="1192"/>
      <c r="F151" s="1176"/>
      <c r="G151" s="1057"/>
      <c r="H151" s="283"/>
      <c r="I151" s="136"/>
      <c r="J151" s="136"/>
    </row>
    <row r="152" spans="1:10" ht="409.6" customHeight="1">
      <c r="A152" s="1027"/>
      <c r="B152" s="1044"/>
      <c r="C152" s="1184"/>
      <c r="D152" s="1185"/>
      <c r="E152" s="1192"/>
      <c r="F152" s="146" t="s">
        <v>455</v>
      </c>
      <c r="G152" s="1057"/>
      <c r="H152" s="283"/>
      <c r="I152" s="136"/>
      <c r="J152" s="136"/>
    </row>
    <row r="153" spans="1:10" ht="409.6" customHeight="1">
      <c r="A153" s="1027"/>
      <c r="B153" s="1044"/>
      <c r="C153" s="1184"/>
      <c r="D153" s="1185"/>
      <c r="E153" s="1192"/>
      <c r="F153" s="1177" t="s">
        <v>454</v>
      </c>
      <c r="G153" s="1057"/>
      <c r="H153" s="283"/>
      <c r="I153" s="136"/>
      <c r="J153" s="136"/>
    </row>
    <row r="154" spans="1:10" ht="222.75" customHeight="1">
      <c r="A154" s="1027"/>
      <c r="B154" s="1044"/>
      <c r="C154" s="1184"/>
      <c r="D154" s="1185"/>
      <c r="E154" s="1193"/>
      <c r="F154" s="1178"/>
      <c r="G154" s="1058"/>
      <c r="H154" s="283" t="s">
        <v>26</v>
      </c>
      <c r="I154" s="136"/>
      <c r="J154" s="136"/>
    </row>
    <row r="155" spans="1:10" ht="110.25" customHeight="1">
      <c r="A155" s="1027"/>
      <c r="B155" s="1044"/>
      <c r="C155" s="1184"/>
      <c r="D155" s="1185"/>
      <c r="E155" s="1192"/>
      <c r="F155" s="1028" t="s">
        <v>453</v>
      </c>
      <c r="G155" s="1058"/>
      <c r="H155" s="283" t="s">
        <v>27</v>
      </c>
      <c r="I155" s="136"/>
      <c r="J155" s="136"/>
    </row>
    <row r="156" spans="1:10" ht="409.5" customHeight="1">
      <c r="A156" s="1027"/>
      <c r="B156" s="1044"/>
      <c r="C156" s="1184"/>
      <c r="D156" s="1185"/>
      <c r="E156" s="1192"/>
      <c r="F156" s="1029"/>
      <c r="G156" s="1058"/>
      <c r="H156" s="283"/>
      <c r="I156" s="136"/>
      <c r="J156" s="136"/>
    </row>
    <row r="157" spans="1:10" ht="282" customHeight="1">
      <c r="A157" s="1027"/>
      <c r="B157" s="1044"/>
      <c r="C157" s="1184"/>
      <c r="D157" s="1185"/>
      <c r="E157" s="1193"/>
      <c r="F157" s="293" t="s">
        <v>452</v>
      </c>
      <c r="G157" s="1058"/>
      <c r="H157" s="283"/>
      <c r="I157" s="136"/>
      <c r="J157" s="136"/>
    </row>
    <row r="158" spans="1:10" ht="409.5" customHeight="1">
      <c r="A158" s="1027"/>
      <c r="B158" s="1044"/>
      <c r="C158" s="1184"/>
      <c r="D158" s="1185"/>
      <c r="E158" s="1192"/>
      <c r="F158" s="1179" t="s">
        <v>809</v>
      </c>
      <c r="G158" s="1058"/>
      <c r="H158" s="283"/>
      <c r="I158" s="136"/>
      <c r="J158" s="136"/>
    </row>
    <row r="159" spans="1:10" ht="409.5" customHeight="1">
      <c r="A159" s="1027"/>
      <c r="B159" s="1044"/>
      <c r="C159" s="1184"/>
      <c r="D159" s="1185"/>
      <c r="E159" s="1192"/>
      <c r="F159" s="1180"/>
      <c r="G159" s="1058"/>
      <c r="H159" s="283"/>
      <c r="I159" s="136"/>
      <c r="J159" s="136"/>
    </row>
    <row r="160" spans="1:10" ht="409.5" customHeight="1">
      <c r="A160" s="1027"/>
      <c r="B160" s="1044"/>
      <c r="C160" s="1184"/>
      <c r="D160" s="1185"/>
      <c r="E160" s="1192"/>
      <c r="F160" s="1180"/>
      <c r="G160" s="1058"/>
      <c r="H160" s="283"/>
      <c r="I160" s="136"/>
      <c r="J160" s="136"/>
    </row>
    <row r="161" spans="1:10" ht="57.75" customHeight="1">
      <c r="A161" s="1027"/>
      <c r="B161" s="1044"/>
      <c r="C161" s="1184"/>
      <c r="D161" s="1185"/>
      <c r="E161" s="1192"/>
      <c r="F161" s="1180"/>
      <c r="G161" s="1058"/>
      <c r="H161" s="283" t="s">
        <v>23</v>
      </c>
      <c r="I161" s="136"/>
      <c r="J161" s="136"/>
    </row>
    <row r="162" spans="1:10" ht="156.75" hidden="1" customHeight="1">
      <c r="A162" s="1027"/>
      <c r="B162" s="145"/>
      <c r="C162" s="144"/>
      <c r="D162" s="143"/>
      <c r="E162" s="142"/>
      <c r="F162" s="141"/>
      <c r="G162" s="140"/>
      <c r="H162" s="140"/>
    </row>
    <row r="163" spans="1:10" ht="35.25" customHeight="1">
      <c r="A163" s="1027"/>
      <c r="B163" s="1085"/>
      <c r="C163" s="1086"/>
      <c r="D163" s="1086"/>
      <c r="E163" s="1086"/>
      <c r="F163" s="1086"/>
      <c r="G163" s="1086"/>
      <c r="H163" s="1086"/>
      <c r="I163" s="210"/>
      <c r="J163" s="210"/>
    </row>
    <row r="164" spans="1:10" ht="189.75" customHeight="1">
      <c r="A164" s="1027"/>
      <c r="B164" s="1043" t="str">
        <f>'[1]MAPA POT'!E104</f>
        <v>010. SISTEMAS PRODUCTIVOS</v>
      </c>
      <c r="C164" s="1039" t="s">
        <v>130</v>
      </c>
      <c r="D164" s="294" t="s">
        <v>20</v>
      </c>
      <c r="E164" s="139" t="str">
        <f xml:space="preserve"> '[1]MAPA POT'!K104</f>
        <v>E10. SISTEMAS PRODUCTIVOS</v>
      </c>
      <c r="F164" s="137" t="s">
        <v>25</v>
      </c>
      <c r="G164" s="1171"/>
      <c r="H164" s="283" t="s">
        <v>21</v>
      </c>
      <c r="I164" s="136"/>
      <c r="J164" s="136"/>
    </row>
    <row r="165" spans="1:10" ht="173.25" customHeight="1">
      <c r="A165" s="1027"/>
      <c r="B165" s="1044"/>
      <c r="C165" s="1039"/>
      <c r="D165" s="294" t="s">
        <v>22</v>
      </c>
      <c r="E165" s="138" t="s">
        <v>25</v>
      </c>
      <c r="F165" s="137" t="s">
        <v>25</v>
      </c>
      <c r="G165" s="1171"/>
      <c r="H165" s="283" t="s">
        <v>27</v>
      </c>
      <c r="I165" s="136"/>
      <c r="J165" s="136"/>
    </row>
    <row r="166" spans="1:10" ht="173.25" customHeight="1">
      <c r="A166" s="1027"/>
      <c r="B166" s="1044"/>
      <c r="C166" s="1031"/>
      <c r="D166" s="1048" t="s">
        <v>24</v>
      </c>
      <c r="E166" s="1094" t="s">
        <v>25</v>
      </c>
      <c r="F166" s="1173" t="s">
        <v>451</v>
      </c>
      <c r="G166" s="1172"/>
      <c r="H166" s="279"/>
      <c r="I166" s="136"/>
      <c r="J166" s="136"/>
    </row>
    <row r="167" spans="1:10" ht="188.25" customHeight="1">
      <c r="A167" s="1027"/>
      <c r="B167" s="1044"/>
      <c r="C167" s="1031"/>
      <c r="D167" s="1050"/>
      <c r="E167" s="1052"/>
      <c r="F167" s="1174"/>
      <c r="G167" s="1172"/>
      <c r="H167" s="279" t="s">
        <v>23</v>
      </c>
      <c r="I167" s="136"/>
      <c r="J167" s="136"/>
    </row>
    <row r="168" spans="1:10" ht="33" customHeight="1">
      <c r="A168" s="1027"/>
      <c r="B168" s="1084"/>
      <c r="C168" s="1084"/>
      <c r="D168" s="1084"/>
      <c r="E168" s="1084"/>
      <c r="F168" s="1084"/>
      <c r="G168" s="1084"/>
      <c r="H168" s="1084"/>
      <c r="I168" s="135"/>
      <c r="J168" s="135"/>
    </row>
    <row r="169" spans="1:10" ht="139.5" customHeight="1">
      <c r="A169" s="1027"/>
      <c r="B169" s="1090" t="str">
        <f>'[1]MAPA POT'!E115</f>
        <v>011. OTROS OBJETIVOS TERRITORIALES</v>
      </c>
      <c r="C169" s="1089" t="s">
        <v>15</v>
      </c>
      <c r="D169" s="1088" t="s">
        <v>28</v>
      </c>
      <c r="E169" s="1087" t="str">
        <f>'[1]MAPA POT'!K121</f>
        <v>E11. OTRAS ESTRATEGIAS TERRITORIALES</v>
      </c>
      <c r="F169" s="1030" t="s">
        <v>131</v>
      </c>
      <c r="G169" s="1074"/>
      <c r="H169" s="1075"/>
      <c r="I169" s="385" t="s">
        <v>450</v>
      </c>
      <c r="J169" s="1077" t="s">
        <v>449</v>
      </c>
    </row>
    <row r="170" spans="1:10" ht="104.25" customHeight="1">
      <c r="A170" s="1027"/>
      <c r="B170" s="1090"/>
      <c r="C170" s="1089"/>
      <c r="D170" s="1088"/>
      <c r="E170" s="1087"/>
      <c r="F170" s="1030"/>
      <c r="G170" s="1074"/>
      <c r="H170" s="1075"/>
      <c r="I170" s="311" t="s">
        <v>448</v>
      </c>
      <c r="J170" s="1077"/>
    </row>
    <row r="171" spans="1:10" ht="147" customHeight="1">
      <c r="A171" s="1027"/>
      <c r="B171" s="1090"/>
      <c r="C171" s="1089"/>
      <c r="D171" s="1088"/>
      <c r="E171" s="1087"/>
      <c r="F171" s="1030"/>
      <c r="G171" s="1074"/>
      <c r="H171" s="1075"/>
      <c r="I171" s="312" t="s">
        <v>447</v>
      </c>
      <c r="J171" s="1077"/>
    </row>
    <row r="172" spans="1:10" ht="102" customHeight="1">
      <c r="A172" s="1027"/>
      <c r="B172" s="1090"/>
      <c r="C172" s="1089"/>
      <c r="D172" s="1088"/>
      <c r="E172" s="1087"/>
      <c r="F172" s="1030"/>
      <c r="G172" s="1074"/>
      <c r="H172" s="1075"/>
      <c r="I172" s="311" t="s">
        <v>446</v>
      </c>
      <c r="J172" s="1077"/>
    </row>
    <row r="173" spans="1:10" ht="83.25" customHeight="1">
      <c r="A173" s="1027"/>
      <c r="B173" s="1090"/>
      <c r="C173" s="1089"/>
      <c r="D173" s="1088"/>
      <c r="E173" s="1087"/>
      <c r="F173" s="1030"/>
      <c r="G173" s="1074"/>
      <c r="H173" s="1075"/>
      <c r="I173" s="170" t="s">
        <v>445</v>
      </c>
      <c r="J173" s="1077"/>
    </row>
    <row r="174" spans="1:10" ht="83.25" customHeight="1">
      <c r="A174" s="1027"/>
      <c r="B174" s="1090"/>
      <c r="C174" s="1089"/>
      <c r="D174" s="1088"/>
      <c r="E174" s="1087"/>
      <c r="F174" s="1030"/>
      <c r="G174" s="1074"/>
      <c r="H174" s="1075"/>
      <c r="I174" s="167" t="s">
        <v>444</v>
      </c>
      <c r="J174" s="1077"/>
    </row>
    <row r="175" spans="1:10" ht="98.25" customHeight="1">
      <c r="A175" s="1027"/>
      <c r="B175" s="1090"/>
      <c r="C175" s="1089"/>
      <c r="D175" s="1088"/>
      <c r="E175" s="1087"/>
      <c r="F175" s="1030"/>
      <c r="G175" s="1074"/>
      <c r="H175" s="1075"/>
      <c r="I175" s="310" t="s">
        <v>443</v>
      </c>
      <c r="J175" s="1077"/>
    </row>
    <row r="176" spans="1:10" ht="68.25" customHeight="1">
      <c r="A176" s="1027"/>
      <c r="B176" s="1090"/>
      <c r="C176" s="1089"/>
      <c r="D176" s="1088"/>
      <c r="E176" s="1087"/>
      <c r="F176" s="1030"/>
      <c r="G176" s="1074"/>
      <c r="H176" s="1075"/>
      <c r="I176" s="1076" t="s">
        <v>442</v>
      </c>
      <c r="J176" s="1077"/>
    </row>
    <row r="177" spans="1:10" ht="23.25" customHeight="1">
      <c r="A177" s="1027"/>
      <c r="B177" s="1090"/>
      <c r="C177" s="1089"/>
      <c r="D177" s="1088"/>
      <c r="E177" s="1087"/>
      <c r="F177" s="1030"/>
      <c r="G177" s="1074"/>
      <c r="H177" s="1075"/>
      <c r="I177" s="1076"/>
      <c r="J177" s="1077"/>
    </row>
    <row r="178" spans="1:10" ht="23.25" customHeight="1">
      <c r="A178" s="1027"/>
      <c r="B178" s="1090"/>
      <c r="C178" s="1089"/>
      <c r="D178" s="1088"/>
      <c r="E178" s="1087"/>
      <c r="F178" s="1030"/>
      <c r="G178" s="1074"/>
      <c r="H178" s="1075"/>
      <c r="I178" s="1076"/>
      <c r="J178" s="1077"/>
    </row>
    <row r="179" spans="1:10">
      <c r="I179" s="132"/>
      <c r="J179" s="132"/>
    </row>
    <row r="180" spans="1:10">
      <c r="I180" s="132"/>
      <c r="J180" s="132"/>
    </row>
    <row r="181" spans="1:10">
      <c r="I181" s="132"/>
      <c r="J181" s="132"/>
    </row>
    <row r="182" spans="1:10">
      <c r="I182" s="132"/>
      <c r="J182" s="132"/>
    </row>
    <row r="183" spans="1:10">
      <c r="I183" s="132"/>
      <c r="J183" s="132"/>
    </row>
    <row r="184" spans="1:10">
      <c r="I184" s="132"/>
      <c r="J184" s="132"/>
    </row>
    <row r="185" spans="1:10">
      <c r="I185" s="132"/>
      <c r="J185" s="132"/>
    </row>
    <row r="186" spans="1:10">
      <c r="I186" s="132"/>
      <c r="J186" s="132"/>
    </row>
    <row r="187" spans="1:10">
      <c r="I187" s="132"/>
      <c r="J187" s="132"/>
    </row>
    <row r="188" spans="1:10">
      <c r="I188" s="132"/>
      <c r="J188" s="132"/>
    </row>
    <row r="189" spans="1:10">
      <c r="I189" s="132"/>
      <c r="J189" s="132"/>
    </row>
    <row r="190" spans="1:10">
      <c r="I190" s="132"/>
      <c r="J190" s="132"/>
    </row>
    <row r="191" spans="1:10">
      <c r="I191" s="132"/>
      <c r="J191" s="132"/>
    </row>
    <row r="192" spans="1:10">
      <c r="I192" s="132"/>
      <c r="J192" s="132"/>
    </row>
    <row r="193" spans="9:10">
      <c r="I193" s="132"/>
      <c r="J193" s="132"/>
    </row>
    <row r="194" spans="9:10">
      <c r="I194" s="132"/>
      <c r="J194" s="132"/>
    </row>
    <row r="195" spans="9:10">
      <c r="I195" s="132"/>
      <c r="J195" s="132"/>
    </row>
    <row r="196" spans="9:10">
      <c r="I196" s="132"/>
      <c r="J196" s="132"/>
    </row>
    <row r="197" spans="9:10">
      <c r="I197" s="132"/>
      <c r="J197" s="132"/>
    </row>
    <row r="198" spans="9:10">
      <c r="I198" s="132"/>
      <c r="J198" s="132"/>
    </row>
  </sheetData>
  <mergeCells count="172">
    <mergeCell ref="A7:A8"/>
    <mergeCell ref="B7:B8"/>
    <mergeCell ref="A3:E3"/>
    <mergeCell ref="J125:J131"/>
    <mergeCell ref="F41:F43"/>
    <mergeCell ref="D46:D55"/>
    <mergeCell ref="D41:D43"/>
    <mergeCell ref="E41:E43"/>
    <mergeCell ref="D125:D127"/>
    <mergeCell ref="F64:F95"/>
    <mergeCell ref="H125:H127"/>
    <mergeCell ref="H114:H115"/>
    <mergeCell ref="E57:E58"/>
    <mergeCell ref="B125:B139"/>
    <mergeCell ref="C125:C139"/>
    <mergeCell ref="D136:D139"/>
    <mergeCell ref="E125:E127"/>
    <mergeCell ref="F125:F127"/>
    <mergeCell ref="H128:H135"/>
    <mergeCell ref="G3:H3"/>
    <mergeCell ref="A4:H4"/>
    <mergeCell ref="F20:F21"/>
    <mergeCell ref="D13:D16"/>
    <mergeCell ref="H17:H18"/>
    <mergeCell ref="J134:J139"/>
    <mergeCell ref="J114:J123"/>
    <mergeCell ref="C150:C161"/>
    <mergeCell ref="D150:D161"/>
    <mergeCell ref="B142:B148"/>
    <mergeCell ref="H136:H139"/>
    <mergeCell ref="F114:F115"/>
    <mergeCell ref="H116:H120"/>
    <mergeCell ref="G114:G123"/>
    <mergeCell ref="E121:E123"/>
    <mergeCell ref="E114:E115"/>
    <mergeCell ref="D114:D115"/>
    <mergeCell ref="E150:E161"/>
    <mergeCell ref="F131:F132"/>
    <mergeCell ref="E166:E167"/>
    <mergeCell ref="G164:G167"/>
    <mergeCell ref="G142:G148"/>
    <mergeCell ref="B124:H124"/>
    <mergeCell ref="B113:H113"/>
    <mergeCell ref="D166:D167"/>
    <mergeCell ref="D143:D147"/>
    <mergeCell ref="D116:D120"/>
    <mergeCell ref="H121:H123"/>
    <mergeCell ref="F166:F167"/>
    <mergeCell ref="F150:F151"/>
    <mergeCell ref="F153:F154"/>
    <mergeCell ref="F158:F161"/>
    <mergeCell ref="B9:B17"/>
    <mergeCell ref="H46:H55"/>
    <mergeCell ref="G150:G161"/>
    <mergeCell ref="B149:H149"/>
    <mergeCell ref="E143:E147"/>
    <mergeCell ref="H143:H147"/>
    <mergeCell ref="B114:B123"/>
    <mergeCell ref="C114:C123"/>
    <mergeCell ref="D121:D123"/>
    <mergeCell ref="J45:J56"/>
    <mergeCell ref="D56:D58"/>
    <mergeCell ref="G62:G105"/>
    <mergeCell ref="H66:H95"/>
    <mergeCell ref="H62:H65"/>
    <mergeCell ref="F56:F58"/>
    <mergeCell ref="F97:F105"/>
    <mergeCell ref="E97:E105"/>
    <mergeCell ref="E62:E63"/>
    <mergeCell ref="F62:F63"/>
    <mergeCell ref="E64:E95"/>
    <mergeCell ref="D64:D95"/>
    <mergeCell ref="D62:D63"/>
    <mergeCell ref="D97:D105"/>
    <mergeCell ref="I67:I68"/>
    <mergeCell ref="J66:J71"/>
    <mergeCell ref="J13:J16"/>
    <mergeCell ref="I2:K2"/>
    <mergeCell ref="A5:H5"/>
    <mergeCell ref="E7:E8"/>
    <mergeCell ref="G7:G17"/>
    <mergeCell ref="H9:H12"/>
    <mergeCell ref="E13:E16"/>
    <mergeCell ref="H13:H16"/>
    <mergeCell ref="H56:H58"/>
    <mergeCell ref="G45:G58"/>
    <mergeCell ref="F46:F55"/>
    <mergeCell ref="H22:H35"/>
    <mergeCell ref="J22:J23"/>
    <mergeCell ref="J24:J29"/>
    <mergeCell ref="B44:H44"/>
    <mergeCell ref="B19:H19"/>
    <mergeCell ref="D20:D21"/>
    <mergeCell ref="E20:E21"/>
    <mergeCell ref="B45:B58"/>
    <mergeCell ref="C45:C58"/>
    <mergeCell ref="B21:B43"/>
    <mergeCell ref="C21:C43"/>
    <mergeCell ref="G21:G43"/>
    <mergeCell ref="H36:H43"/>
    <mergeCell ref="F1:I1"/>
    <mergeCell ref="I6:J6"/>
    <mergeCell ref="I5:J5"/>
    <mergeCell ref="J17:J18"/>
    <mergeCell ref="I4:J4"/>
    <mergeCell ref="A1:E1"/>
    <mergeCell ref="A2:H2"/>
    <mergeCell ref="F9:F12"/>
    <mergeCell ref="E9:E12"/>
    <mergeCell ref="D9:D12"/>
    <mergeCell ref="F7:F8"/>
    <mergeCell ref="E6:H6"/>
    <mergeCell ref="D17:D18"/>
    <mergeCell ref="F17:F18"/>
    <mergeCell ref="E17:E18"/>
    <mergeCell ref="H7:J7"/>
    <mergeCell ref="I17:I18"/>
    <mergeCell ref="I13:I16"/>
    <mergeCell ref="I9:I12"/>
    <mergeCell ref="J9:J12"/>
    <mergeCell ref="C9:C18"/>
    <mergeCell ref="A6:D6"/>
    <mergeCell ref="C7:C8"/>
    <mergeCell ref="D7:D8"/>
    <mergeCell ref="I20:J21"/>
    <mergeCell ref="B59:J61"/>
    <mergeCell ref="G169:G178"/>
    <mergeCell ref="H169:H178"/>
    <mergeCell ref="I176:I178"/>
    <mergeCell ref="J169:J178"/>
    <mergeCell ref="J72:J95"/>
    <mergeCell ref="J97:J105"/>
    <mergeCell ref="J108:J111"/>
    <mergeCell ref="B168:H168"/>
    <mergeCell ref="B163:H163"/>
    <mergeCell ref="B164:B167"/>
    <mergeCell ref="E136:E139"/>
    <mergeCell ref="C62:C105"/>
    <mergeCell ref="E169:E178"/>
    <mergeCell ref="D169:D178"/>
    <mergeCell ref="C169:C178"/>
    <mergeCell ref="B169:B178"/>
    <mergeCell ref="J36:J40"/>
    <mergeCell ref="J41:J43"/>
    <mergeCell ref="J30:J35"/>
    <mergeCell ref="J62:J65"/>
    <mergeCell ref="D23:D39"/>
    <mergeCell ref="E22:E40"/>
    <mergeCell ref="A9:A43"/>
    <mergeCell ref="A45:A79"/>
    <mergeCell ref="A107:A141"/>
    <mergeCell ref="F155:F156"/>
    <mergeCell ref="A144:A178"/>
    <mergeCell ref="F169:F178"/>
    <mergeCell ref="H20:H21"/>
    <mergeCell ref="E116:E120"/>
    <mergeCell ref="F121:F123"/>
    <mergeCell ref="C164:C167"/>
    <mergeCell ref="C142:C148"/>
    <mergeCell ref="C107:C112"/>
    <mergeCell ref="B62:B105"/>
    <mergeCell ref="B140:H140"/>
    <mergeCell ref="B107:B112"/>
    <mergeCell ref="D128:D135"/>
    <mergeCell ref="E129:E135"/>
    <mergeCell ref="F22:F40"/>
    <mergeCell ref="B150:B161"/>
    <mergeCell ref="G107:G112"/>
    <mergeCell ref="H108:H111"/>
    <mergeCell ref="E108:E111"/>
    <mergeCell ref="D108:D111"/>
    <mergeCell ref="B106:H106"/>
  </mergeCells>
  <pageMargins left="0.74803149606299213" right="0.74803149606299213" top="0.98425196850393704" bottom="0.98425196850393704" header="0" footer="0"/>
  <pageSetup paperSize="5039" scale="37" orientation="portrait"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dimension ref="B1:DI118"/>
  <sheetViews>
    <sheetView zoomScale="30" zoomScaleNormal="30" workbookViewId="0">
      <pane xSplit="2" ySplit="7" topLeftCell="C8" activePane="bottomRight" state="frozen"/>
      <selection pane="topRight" activeCell="C1" sqref="C1"/>
      <selection pane="bottomLeft" activeCell="A8" sqref="A8"/>
      <selection pane="bottomRight" activeCell="AF42" sqref="AF42"/>
    </sheetView>
  </sheetViews>
  <sheetFormatPr baseColWidth="10" defaultRowHeight="27"/>
  <cols>
    <col min="1" max="1" width="5.28515625" style="358" customWidth="1"/>
    <col min="2" max="2" width="57.28515625" style="358" customWidth="1"/>
    <col min="3" max="3" width="24.140625" style="358" customWidth="1"/>
    <col min="4" max="4" width="111.85546875" style="362" customWidth="1"/>
    <col min="5" max="5" width="46.28515625" style="361" customWidth="1"/>
    <col min="6" max="6" width="28.28515625" style="358" customWidth="1"/>
    <col min="7" max="7" width="30.140625" style="358" customWidth="1"/>
    <col min="8" max="10" width="30.5703125" style="358" customWidth="1"/>
    <col min="11" max="11" width="32.85546875" style="358" customWidth="1"/>
    <col min="12" max="12" width="34.85546875" style="358" customWidth="1"/>
    <col min="13" max="13" width="31.5703125" style="358" customWidth="1"/>
    <col min="14" max="14" width="28.5703125" style="362" customWidth="1"/>
    <col min="15" max="15" width="33.28515625" style="360" customWidth="1"/>
    <col min="16" max="16" width="36" style="358" customWidth="1"/>
    <col min="17" max="17" width="33.28515625" style="362" customWidth="1"/>
    <col min="18" max="18" width="34.7109375" style="359" customWidth="1"/>
    <col min="19" max="19" width="33.42578125" style="358" customWidth="1"/>
    <col min="20" max="20" width="30.140625" style="368" customWidth="1"/>
    <col min="21" max="21" width="32.42578125" style="362" customWidth="1"/>
    <col min="22" max="22" width="31.85546875" style="358" customWidth="1"/>
    <col min="23" max="23" width="33.85546875" style="362" customWidth="1"/>
    <col min="24" max="24" width="31.28515625" style="358" customWidth="1"/>
    <col min="25" max="25" width="32.140625" style="358" customWidth="1"/>
    <col min="26" max="29" width="31.5703125" style="362" customWidth="1"/>
    <col min="30" max="30" width="36.28515625" style="358" customWidth="1"/>
    <col min="31" max="31" width="33" style="358" customWidth="1"/>
    <col min="32" max="32" width="33.85546875" style="362" customWidth="1"/>
    <col min="33" max="113" width="11.42578125" style="367"/>
    <col min="114" max="16384" width="11.42578125" style="358"/>
  </cols>
  <sheetData>
    <row r="1" spans="2:113" ht="145.5" customHeight="1">
      <c r="B1" s="1235" t="s">
        <v>138</v>
      </c>
      <c r="C1" s="1236"/>
      <c r="D1" s="1236"/>
      <c r="E1" s="1236"/>
      <c r="F1" s="1236"/>
      <c r="G1" s="1236"/>
      <c r="H1" s="1236"/>
      <c r="I1" s="1236"/>
      <c r="J1" s="1237"/>
      <c r="K1" s="1241" t="s">
        <v>137</v>
      </c>
      <c r="L1" s="1241"/>
      <c r="M1" s="1241"/>
      <c r="N1" s="1241"/>
      <c r="O1" s="1241"/>
      <c r="P1" s="1241"/>
      <c r="Q1" s="1241"/>
      <c r="R1" s="1241"/>
      <c r="S1" s="1241"/>
      <c r="T1" s="1241"/>
      <c r="U1" s="1241"/>
      <c r="V1" s="1241"/>
      <c r="W1" s="1241"/>
      <c r="X1" s="1241"/>
      <c r="Y1" s="1241"/>
      <c r="Z1" s="1241"/>
      <c r="AA1" s="1241"/>
      <c r="AB1" s="1241"/>
      <c r="AC1" s="1241"/>
      <c r="AD1" s="1241"/>
      <c r="AE1" s="1241"/>
      <c r="AF1" s="383"/>
    </row>
    <row r="2" spans="2:113" ht="27.75" customHeight="1">
      <c r="B2" s="1254"/>
      <c r="C2" s="1254"/>
      <c r="D2" s="1254"/>
      <c r="E2" s="1254"/>
      <c r="F2" s="1254"/>
      <c r="G2" s="1254"/>
      <c r="H2" s="1254"/>
      <c r="I2" s="1254"/>
      <c r="J2" s="1254"/>
      <c r="K2" s="1254"/>
      <c r="L2" s="1254"/>
      <c r="M2" s="1254"/>
      <c r="N2" s="1254"/>
      <c r="O2" s="1254"/>
      <c r="P2" s="1254"/>
      <c r="Q2" s="1254"/>
      <c r="R2" s="1254"/>
      <c r="S2" s="1254"/>
      <c r="T2" s="1254"/>
      <c r="U2" s="1254"/>
      <c r="V2" s="1254"/>
      <c r="W2" s="1254"/>
      <c r="X2" s="1254"/>
      <c r="Y2" s="1254"/>
      <c r="Z2" s="1254"/>
      <c r="AA2" s="1254"/>
      <c r="AB2" s="1254"/>
      <c r="AC2" s="1254"/>
      <c r="AD2" s="1254"/>
      <c r="AE2" s="1254"/>
      <c r="AF2" s="1254"/>
    </row>
    <row r="3" spans="2:113" ht="119.25" customHeight="1">
      <c r="B3" s="1238" t="s">
        <v>1010</v>
      </c>
      <c r="C3" s="1239"/>
      <c r="D3" s="1239"/>
      <c r="E3" s="1239"/>
      <c r="F3" s="1239"/>
      <c r="G3" s="1239"/>
      <c r="H3" s="1239"/>
      <c r="I3" s="1239"/>
      <c r="J3" s="1240"/>
      <c r="K3" s="1242" t="s">
        <v>133</v>
      </c>
      <c r="L3" s="1247"/>
      <c r="M3" s="1247"/>
      <c r="N3" s="1247"/>
      <c r="O3" s="1244" t="s">
        <v>171</v>
      </c>
      <c r="P3" s="1245"/>
      <c r="Q3" s="1245"/>
      <c r="R3" s="1245"/>
      <c r="S3" s="1245"/>
      <c r="T3" s="1245"/>
      <c r="U3" s="1245"/>
      <c r="V3" s="1246"/>
      <c r="W3" s="1242" t="s">
        <v>134</v>
      </c>
      <c r="X3" s="1243"/>
      <c r="Y3" s="1248" t="s">
        <v>172</v>
      </c>
      <c r="Z3" s="1248"/>
      <c r="AA3" s="1248"/>
      <c r="AB3" s="1248"/>
      <c r="AC3" s="1248"/>
      <c r="AD3" s="1248"/>
      <c r="AE3" s="1248"/>
      <c r="AF3" s="1248"/>
    </row>
    <row r="4" spans="2:113" ht="25.5" customHeight="1">
      <c r="B4" s="1253"/>
      <c r="C4" s="1253"/>
      <c r="D4" s="1253"/>
      <c r="E4" s="1253"/>
      <c r="F4" s="1253"/>
      <c r="G4" s="1253"/>
      <c r="H4" s="1253"/>
      <c r="I4" s="1253"/>
      <c r="J4" s="1253"/>
      <c r="K4" s="1253"/>
      <c r="L4" s="1253"/>
      <c r="M4" s="1253"/>
      <c r="N4" s="1253"/>
      <c r="O4" s="1253"/>
      <c r="P4" s="1253"/>
      <c r="Q4" s="1253"/>
      <c r="R4" s="1253"/>
      <c r="S4" s="1253"/>
      <c r="T4" s="1253"/>
      <c r="U4" s="1253"/>
      <c r="V4" s="1253"/>
      <c r="W4" s="1253"/>
      <c r="X4" s="1253"/>
      <c r="Y4" s="1253"/>
      <c r="Z4" s="1253"/>
      <c r="AA4" s="1253"/>
      <c r="AB4" s="1253"/>
      <c r="AC4" s="1253"/>
      <c r="AD4" s="1253"/>
      <c r="AE4" s="1253"/>
      <c r="AF4" s="1253"/>
    </row>
    <row r="5" spans="2:113" ht="60" customHeight="1">
      <c r="B5" s="1214" t="s">
        <v>1019</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row>
    <row r="6" spans="2:113" ht="150.75" customHeight="1">
      <c r="B6" s="1215" t="s">
        <v>139</v>
      </c>
      <c r="C6" s="1252" t="s">
        <v>895</v>
      </c>
      <c r="D6" s="1215" t="s">
        <v>1009</v>
      </c>
      <c r="E6" s="1215" t="s">
        <v>1008</v>
      </c>
      <c r="F6" s="1217" t="s">
        <v>1027</v>
      </c>
      <c r="G6" s="1218"/>
      <c r="H6" s="1218"/>
      <c r="I6" s="1217" t="s">
        <v>880</v>
      </c>
      <c r="J6" s="1218"/>
      <c r="K6" s="1218"/>
      <c r="L6" s="1217" t="s">
        <v>879</v>
      </c>
      <c r="M6" s="1218"/>
      <c r="N6" s="1218"/>
      <c r="O6" s="1217" t="s">
        <v>878</v>
      </c>
      <c r="P6" s="1218"/>
      <c r="Q6" s="1218"/>
      <c r="R6" s="1217" t="s">
        <v>877</v>
      </c>
      <c r="S6" s="1218"/>
      <c r="T6" s="1218"/>
      <c r="U6" s="1217" t="s">
        <v>876</v>
      </c>
      <c r="V6" s="1218"/>
      <c r="W6" s="1218"/>
      <c r="X6" s="1217" t="s">
        <v>875</v>
      </c>
      <c r="Y6" s="1218"/>
      <c r="Z6" s="1218"/>
      <c r="AA6" s="1217" t="s">
        <v>1029</v>
      </c>
      <c r="AB6" s="1218"/>
      <c r="AC6" s="1218"/>
      <c r="AD6" s="1217" t="s">
        <v>1018</v>
      </c>
      <c r="AE6" s="1218"/>
      <c r="AF6" s="1218"/>
    </row>
    <row r="7" spans="2:113" ht="93" customHeight="1">
      <c r="B7" s="1216"/>
      <c r="C7" s="1252"/>
      <c r="D7" s="1219"/>
      <c r="E7" s="1219"/>
      <c r="F7" s="366" t="s">
        <v>874</v>
      </c>
      <c r="G7" s="366" t="s">
        <v>873</v>
      </c>
      <c r="H7" s="366" t="s">
        <v>1007</v>
      </c>
      <c r="I7" s="365" t="s">
        <v>874</v>
      </c>
      <c r="J7" s="366" t="s">
        <v>873</v>
      </c>
      <c r="K7" s="366" t="s">
        <v>1007</v>
      </c>
      <c r="L7" s="365" t="s">
        <v>874</v>
      </c>
      <c r="M7" s="366" t="s">
        <v>873</v>
      </c>
      <c r="N7" s="366" t="s">
        <v>1007</v>
      </c>
      <c r="O7" s="365" t="s">
        <v>874</v>
      </c>
      <c r="P7" s="365" t="s">
        <v>873</v>
      </c>
      <c r="Q7" s="365" t="s">
        <v>1007</v>
      </c>
      <c r="R7" s="365" t="s">
        <v>874</v>
      </c>
      <c r="S7" s="365" t="s">
        <v>873</v>
      </c>
      <c r="T7" s="365" t="s">
        <v>1007</v>
      </c>
      <c r="U7" s="365" t="s">
        <v>874</v>
      </c>
      <c r="V7" s="365" t="s">
        <v>873</v>
      </c>
      <c r="W7" s="365" t="s">
        <v>1007</v>
      </c>
      <c r="X7" s="365" t="s">
        <v>874</v>
      </c>
      <c r="Y7" s="365" t="s">
        <v>873</v>
      </c>
      <c r="Z7" s="365" t="s">
        <v>1007</v>
      </c>
      <c r="AA7" s="399" t="s">
        <v>874</v>
      </c>
      <c r="AB7" s="399" t="s">
        <v>873</v>
      </c>
      <c r="AC7" s="399" t="s">
        <v>1007</v>
      </c>
      <c r="AD7" s="365" t="s">
        <v>874</v>
      </c>
      <c r="AE7" s="365" t="s">
        <v>873</v>
      </c>
      <c r="AF7" s="365" t="s">
        <v>1007</v>
      </c>
    </row>
    <row r="8" spans="2:113" s="380" customFormat="1" ht="93" customHeight="1">
      <c r="B8" s="1249" t="s">
        <v>1017</v>
      </c>
      <c r="C8" s="379">
        <v>1</v>
      </c>
      <c r="D8" s="378" t="s">
        <v>940</v>
      </c>
      <c r="E8" s="378" t="s">
        <v>939</v>
      </c>
      <c r="F8" s="378" t="s">
        <v>1011</v>
      </c>
      <c r="G8" s="378" t="s">
        <v>1011</v>
      </c>
      <c r="H8" s="382">
        <f>SUM(F8:G8)</f>
        <v>0</v>
      </c>
      <c r="I8" s="378" t="s">
        <v>1011</v>
      </c>
      <c r="J8" s="378" t="s">
        <v>1011</v>
      </c>
      <c r="K8" s="382">
        <f>SUM(I8:J8)</f>
        <v>0</v>
      </c>
      <c r="L8" s="378" t="s">
        <v>1011</v>
      </c>
      <c r="M8" s="378" t="s">
        <v>1011</v>
      </c>
      <c r="N8" s="378">
        <f>SUM(L8:M8)</f>
        <v>0</v>
      </c>
      <c r="O8" s="378" t="s">
        <v>1011</v>
      </c>
      <c r="P8" s="378" t="s">
        <v>1011</v>
      </c>
      <c r="Q8" s="378">
        <f>SUM(O8:P8)</f>
        <v>0</v>
      </c>
      <c r="R8" s="378" t="s">
        <v>1011</v>
      </c>
      <c r="S8" s="378" t="s">
        <v>1011</v>
      </c>
      <c r="T8" s="378">
        <f>SUM(R8:S8)</f>
        <v>0</v>
      </c>
      <c r="U8" s="378" t="s">
        <v>1011</v>
      </c>
      <c r="V8" s="378" t="s">
        <v>1011</v>
      </c>
      <c r="W8" s="378">
        <f>SUM(U8:V8)</f>
        <v>0</v>
      </c>
      <c r="X8" s="378" t="s">
        <v>1011</v>
      </c>
      <c r="Y8" s="378" t="s">
        <v>1011</v>
      </c>
      <c r="Z8" s="378">
        <f>SUM(X8:Y8)</f>
        <v>0</v>
      </c>
      <c r="AA8" s="378" t="s">
        <v>1011</v>
      </c>
      <c r="AB8" s="378" t="s">
        <v>1011</v>
      </c>
      <c r="AC8" s="378">
        <f>SUM(AA8:AB8)</f>
        <v>0</v>
      </c>
      <c r="AD8" s="378" t="s">
        <v>1011</v>
      </c>
      <c r="AE8" s="378" t="s">
        <v>1011</v>
      </c>
      <c r="AF8" s="378">
        <v>96839</v>
      </c>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row>
    <row r="9" spans="2:113" s="380" customFormat="1" ht="93" customHeight="1">
      <c r="B9" s="1250"/>
      <c r="C9" s="379">
        <v>2</v>
      </c>
      <c r="D9" s="378" t="s">
        <v>928</v>
      </c>
      <c r="E9" s="378" t="s">
        <v>927</v>
      </c>
      <c r="F9" s="378">
        <v>307568</v>
      </c>
      <c r="G9" s="378">
        <v>68668</v>
      </c>
      <c r="H9" s="378">
        <v>376236</v>
      </c>
      <c r="I9" s="378" t="s">
        <v>1011</v>
      </c>
      <c r="J9" s="378" t="s">
        <v>1011</v>
      </c>
      <c r="K9" s="378">
        <v>382618</v>
      </c>
      <c r="L9" s="382" t="s">
        <v>1011</v>
      </c>
      <c r="M9" s="382" t="s">
        <v>1011</v>
      </c>
      <c r="N9" s="378">
        <v>388347</v>
      </c>
      <c r="O9" s="378" t="s">
        <v>1011</v>
      </c>
      <c r="P9" s="378" t="s">
        <v>1011</v>
      </c>
      <c r="Q9" s="378">
        <v>394074</v>
      </c>
      <c r="R9" s="378">
        <v>327866</v>
      </c>
      <c r="S9" s="378">
        <v>72189</v>
      </c>
      <c r="T9" s="378">
        <v>400055</v>
      </c>
      <c r="U9" s="378" t="s">
        <v>1011</v>
      </c>
      <c r="V9" s="382" t="s">
        <v>1011</v>
      </c>
      <c r="W9" s="378">
        <v>405423</v>
      </c>
      <c r="X9" s="378" t="s">
        <v>1011</v>
      </c>
      <c r="Y9" s="378" t="s">
        <v>1011</v>
      </c>
      <c r="Z9" s="378">
        <v>411137</v>
      </c>
      <c r="AA9" s="378" t="s">
        <v>1011</v>
      </c>
      <c r="AB9" s="378" t="s">
        <v>1011</v>
      </c>
      <c r="AC9" s="378">
        <v>417177</v>
      </c>
      <c r="AD9" s="378">
        <v>349370</v>
      </c>
      <c r="AE9" s="378">
        <v>73847</v>
      </c>
      <c r="AF9" s="378">
        <v>423217</v>
      </c>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367"/>
      <c r="DG9" s="367"/>
      <c r="DH9" s="367"/>
      <c r="DI9" s="367"/>
    </row>
    <row r="10" spans="2:113" s="380" customFormat="1" ht="93" customHeight="1">
      <c r="B10" s="1250"/>
      <c r="C10" s="379">
        <v>3</v>
      </c>
      <c r="D10" s="378" t="s">
        <v>905</v>
      </c>
      <c r="E10" s="384" t="s">
        <v>904</v>
      </c>
      <c r="F10" s="378" t="s">
        <v>1011</v>
      </c>
      <c r="G10" s="378" t="s">
        <v>1011</v>
      </c>
      <c r="H10" s="382">
        <f>SUM(F10:G10)</f>
        <v>0</v>
      </c>
      <c r="I10" s="378" t="s">
        <v>1011</v>
      </c>
      <c r="J10" s="378" t="s">
        <v>1011</v>
      </c>
      <c r="K10" s="382">
        <f>SUM(I10:J10)</f>
        <v>0</v>
      </c>
      <c r="L10" s="378" t="s">
        <v>1011</v>
      </c>
      <c r="M10" s="378" t="s">
        <v>1011</v>
      </c>
      <c r="N10" s="378">
        <f>SUM(L10:M10)</f>
        <v>0</v>
      </c>
      <c r="O10" s="378" t="s">
        <v>1011</v>
      </c>
      <c r="P10" s="378" t="s">
        <v>1011</v>
      </c>
      <c r="Q10" s="378">
        <f>SUM(O10:P10)</f>
        <v>0</v>
      </c>
      <c r="R10" s="378" t="s">
        <v>1011</v>
      </c>
      <c r="S10" s="378" t="s">
        <v>1011</v>
      </c>
      <c r="T10" s="378">
        <f>SUM(R10:S10)</f>
        <v>0</v>
      </c>
      <c r="U10" s="378" t="s">
        <v>1011</v>
      </c>
      <c r="V10" s="378" t="s">
        <v>1011</v>
      </c>
      <c r="W10" s="378">
        <f>SUM(U10:V10)</f>
        <v>0</v>
      </c>
      <c r="X10" s="378" t="s">
        <v>1011</v>
      </c>
      <c r="Y10" s="378" t="s">
        <v>1011</v>
      </c>
      <c r="Z10" s="378">
        <f>SUM(X10:Y10)</f>
        <v>0</v>
      </c>
      <c r="AA10" s="378" t="s">
        <v>1011</v>
      </c>
      <c r="AB10" s="378" t="s">
        <v>1011</v>
      </c>
      <c r="AC10" s="378">
        <f>SUM(AA10:AB10)</f>
        <v>0</v>
      </c>
      <c r="AD10" s="378">
        <v>2338</v>
      </c>
      <c r="AE10" s="378">
        <v>108129</v>
      </c>
      <c r="AF10" s="378">
        <v>110.467</v>
      </c>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row>
    <row r="11" spans="2:113" ht="115.5" customHeight="1">
      <c r="B11" s="1250"/>
      <c r="C11" s="379">
        <v>4</v>
      </c>
      <c r="D11" s="378" t="s">
        <v>986</v>
      </c>
      <c r="E11" s="378" t="s">
        <v>985</v>
      </c>
      <c r="F11" s="378" t="s">
        <v>1011</v>
      </c>
      <c r="G11" s="378" t="s">
        <v>1011</v>
      </c>
      <c r="H11" s="382">
        <f>SUM(F11:G11)</f>
        <v>0</v>
      </c>
      <c r="I11" s="378" t="s">
        <v>1011</v>
      </c>
      <c r="J11" s="378" t="s">
        <v>1011</v>
      </c>
      <c r="K11" s="382">
        <f>SUM(I11:J11)</f>
        <v>0</v>
      </c>
      <c r="L11" s="378" t="s">
        <v>1011</v>
      </c>
      <c r="M11" s="378" t="s">
        <v>1011</v>
      </c>
      <c r="N11" s="378">
        <f>SUM(L11:M11)</f>
        <v>0</v>
      </c>
      <c r="O11" s="378" t="s">
        <v>1011</v>
      </c>
      <c r="P11" s="378" t="s">
        <v>1011</v>
      </c>
      <c r="Q11" s="378">
        <f>SUM(O11:P11)</f>
        <v>0</v>
      </c>
      <c r="R11" s="378" t="s">
        <v>1011</v>
      </c>
      <c r="S11" s="378" t="s">
        <v>1011</v>
      </c>
      <c r="T11" s="378">
        <f>SUM(R11:S11)</f>
        <v>0</v>
      </c>
      <c r="U11" s="378" t="s">
        <v>1011</v>
      </c>
      <c r="V11" s="378" t="s">
        <v>1011</v>
      </c>
      <c r="W11" s="378">
        <f>SUM(U11:V11)</f>
        <v>0</v>
      </c>
      <c r="X11" s="378" t="s">
        <v>1011</v>
      </c>
      <c r="Y11" s="378" t="s">
        <v>1011</v>
      </c>
      <c r="Z11" s="378">
        <f>SUM(X11:Y11)</f>
        <v>0</v>
      </c>
      <c r="AA11" s="378" t="s">
        <v>1011</v>
      </c>
      <c r="AB11" s="378" t="s">
        <v>1011</v>
      </c>
      <c r="AC11" s="378">
        <f>SUM(AA11:AB11)</f>
        <v>0</v>
      </c>
      <c r="AD11" s="378">
        <v>579</v>
      </c>
      <c r="AE11" s="378">
        <v>110</v>
      </c>
      <c r="AF11" s="378">
        <v>689</v>
      </c>
    </row>
    <row r="12" spans="2:113" s="380" customFormat="1" ht="93" customHeight="1">
      <c r="B12" s="1250"/>
      <c r="C12" s="379">
        <v>5</v>
      </c>
      <c r="D12" s="392" t="s">
        <v>982</v>
      </c>
      <c r="E12" s="392" t="s">
        <v>981</v>
      </c>
      <c r="F12" s="378" t="s">
        <v>1011</v>
      </c>
      <c r="G12" s="378" t="s">
        <v>1011</v>
      </c>
      <c r="H12" s="382">
        <f>SUM(F12:G12)</f>
        <v>0</v>
      </c>
      <c r="I12" s="378" t="s">
        <v>1011</v>
      </c>
      <c r="J12" s="378" t="s">
        <v>1011</v>
      </c>
      <c r="K12" s="382">
        <f>SUM(I12:J12)</f>
        <v>0</v>
      </c>
      <c r="L12" s="378" t="s">
        <v>1011</v>
      </c>
      <c r="M12" s="378" t="s">
        <v>1011</v>
      </c>
      <c r="N12" s="378">
        <f>SUM(L12:M12)</f>
        <v>0</v>
      </c>
      <c r="O12" s="378" t="s">
        <v>1011</v>
      </c>
      <c r="P12" s="378" t="s">
        <v>1011</v>
      </c>
      <c r="Q12" s="378">
        <f>SUM(O12:P12)</f>
        <v>0</v>
      </c>
      <c r="R12" s="378" t="s">
        <v>1011</v>
      </c>
      <c r="S12" s="378" t="s">
        <v>1011</v>
      </c>
      <c r="T12" s="378">
        <f>SUM(R12:S12)</f>
        <v>0</v>
      </c>
      <c r="U12" s="378" t="s">
        <v>1011</v>
      </c>
      <c r="V12" s="378" t="s">
        <v>1011</v>
      </c>
      <c r="W12" s="378">
        <f>SUM(U12:V12)</f>
        <v>0</v>
      </c>
      <c r="X12" s="378" t="s">
        <v>1011</v>
      </c>
      <c r="Y12" s="378" t="s">
        <v>1011</v>
      </c>
      <c r="Z12" s="378">
        <f>SUM(X12:Y12)</f>
        <v>0</v>
      </c>
      <c r="AA12" s="378" t="s">
        <v>1011</v>
      </c>
      <c r="AB12" s="378" t="s">
        <v>1011</v>
      </c>
      <c r="AC12" s="378">
        <f>SUM(AA12:AB12)</f>
        <v>0</v>
      </c>
      <c r="AD12" s="378">
        <v>72228</v>
      </c>
      <c r="AE12" s="378" t="s">
        <v>1011</v>
      </c>
      <c r="AF12" s="378">
        <f>SUM(AD12:AE12)</f>
        <v>72228</v>
      </c>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c r="DE12" s="367"/>
      <c r="DF12" s="367"/>
      <c r="DG12" s="367"/>
      <c r="DH12" s="367"/>
      <c r="DI12" s="367"/>
    </row>
    <row r="13" spans="2:113" s="380" customFormat="1" ht="93" customHeight="1">
      <c r="B13" s="1251"/>
      <c r="C13" s="379">
        <v>6</v>
      </c>
      <c r="D13" s="378" t="s">
        <v>952</v>
      </c>
      <c r="E13" s="378" t="s">
        <v>951</v>
      </c>
      <c r="F13" s="378" t="s">
        <v>1011</v>
      </c>
      <c r="G13" s="378" t="s">
        <v>1011</v>
      </c>
      <c r="H13" s="382">
        <f>SUM(F13:G13)</f>
        <v>0</v>
      </c>
      <c r="I13" s="378" t="s">
        <v>1011</v>
      </c>
      <c r="J13" s="378" t="s">
        <v>1011</v>
      </c>
      <c r="K13" s="382">
        <f>SUM(I13:J13)</f>
        <v>0</v>
      </c>
      <c r="L13" s="378" t="s">
        <v>1011</v>
      </c>
      <c r="M13" s="378" t="s">
        <v>1011</v>
      </c>
      <c r="N13" s="378">
        <f>SUM(L13:M13)</f>
        <v>0</v>
      </c>
      <c r="O13" s="378" t="s">
        <v>1011</v>
      </c>
      <c r="P13" s="378" t="s">
        <v>1011</v>
      </c>
      <c r="Q13" s="378">
        <f>SUM(O13:P13)</f>
        <v>0</v>
      </c>
      <c r="R13" s="378" t="s">
        <v>1011</v>
      </c>
      <c r="S13" s="378" t="s">
        <v>1011</v>
      </c>
      <c r="T13" s="378">
        <f>SUM(R13:S13)</f>
        <v>0</v>
      </c>
      <c r="U13" s="378" t="s">
        <v>1011</v>
      </c>
      <c r="V13" s="378" t="s">
        <v>1011</v>
      </c>
      <c r="W13" s="378">
        <f>SUM(U13:V13)</f>
        <v>0</v>
      </c>
      <c r="X13" s="378" t="s">
        <v>1011</v>
      </c>
      <c r="Y13" s="378" t="s">
        <v>1011</v>
      </c>
      <c r="Z13" s="378">
        <f>SUM(X13:Y13)</f>
        <v>0</v>
      </c>
      <c r="AA13" s="378" t="s">
        <v>1011</v>
      </c>
      <c r="AB13" s="378" t="s">
        <v>1011</v>
      </c>
      <c r="AC13" s="378">
        <f>SUM(AA13:AB13)</f>
        <v>0</v>
      </c>
      <c r="AD13" s="378">
        <v>524</v>
      </c>
      <c r="AE13" s="378">
        <v>810</v>
      </c>
      <c r="AF13" s="378">
        <f>SUM(AD13:AE13)</f>
        <v>1334</v>
      </c>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row>
    <row r="14" spans="2:113" ht="27.75" customHeight="1">
      <c r="B14" s="1223"/>
      <c r="C14" s="1223"/>
      <c r="D14" s="1223"/>
      <c r="E14" s="1223"/>
      <c r="F14" s="1223"/>
      <c r="G14" s="1223"/>
      <c r="H14" s="1223"/>
      <c r="I14" s="1223"/>
      <c r="J14" s="1223"/>
      <c r="K14" s="1223"/>
      <c r="L14" s="1223"/>
      <c r="M14" s="1223"/>
      <c r="N14" s="1223"/>
      <c r="O14" s="1223"/>
      <c r="P14" s="1223"/>
      <c r="Q14" s="1223"/>
      <c r="R14" s="1223"/>
      <c r="S14" s="1223"/>
      <c r="T14" s="1223"/>
      <c r="U14" s="1223"/>
      <c r="V14" s="1223"/>
      <c r="W14" s="1223"/>
      <c r="X14" s="1223"/>
      <c r="Y14" s="1223"/>
      <c r="Z14" s="1223"/>
      <c r="AA14" s="1223"/>
      <c r="AB14" s="1223"/>
      <c r="AC14" s="1223"/>
      <c r="AD14" s="1223"/>
      <c r="AE14" s="1223"/>
      <c r="AF14" s="1223"/>
    </row>
    <row r="15" spans="2:113" s="380" customFormat="1" ht="120" customHeight="1">
      <c r="B15" s="1231" t="s">
        <v>140</v>
      </c>
      <c r="C15" s="379">
        <v>7</v>
      </c>
      <c r="D15" s="378" t="s">
        <v>1006</v>
      </c>
      <c r="E15" s="378" t="s">
        <v>1005</v>
      </c>
      <c r="F15" s="378" t="s">
        <v>1011</v>
      </c>
      <c r="G15" s="378" t="s">
        <v>1011</v>
      </c>
      <c r="H15" s="382" t="s">
        <v>1011</v>
      </c>
      <c r="I15" s="378" t="s">
        <v>1011</v>
      </c>
      <c r="J15" s="378" t="s">
        <v>1011</v>
      </c>
      <c r="K15" s="382">
        <f t="shared" ref="K15:K26" si="0">SUM(I15:J15)</f>
        <v>0</v>
      </c>
      <c r="L15" s="378" t="s">
        <v>1011</v>
      </c>
      <c r="M15" s="378" t="s">
        <v>1011</v>
      </c>
      <c r="N15" s="378">
        <f t="shared" ref="N15:N26" si="1">SUM(L15:M15)</f>
        <v>0</v>
      </c>
      <c r="O15" s="378" t="s">
        <v>1011</v>
      </c>
      <c r="P15" s="378" t="s">
        <v>1011</v>
      </c>
      <c r="Q15" s="378">
        <f t="shared" ref="Q15:Q26" si="2">SUM(O15:P15)</f>
        <v>0</v>
      </c>
      <c r="R15" s="378" t="s">
        <v>1011</v>
      </c>
      <c r="S15" s="378" t="s">
        <v>1011</v>
      </c>
      <c r="T15" s="378">
        <f t="shared" ref="T15:T26" si="3">SUM(R15:S15)</f>
        <v>0</v>
      </c>
      <c r="U15" s="378" t="s">
        <v>1011</v>
      </c>
      <c r="V15" s="378" t="s">
        <v>1011</v>
      </c>
      <c r="W15" s="378">
        <f t="shared" ref="W15:W26" si="4">SUM(U15:V15)</f>
        <v>0</v>
      </c>
      <c r="X15" s="378" t="s">
        <v>1011</v>
      </c>
      <c r="Y15" s="378" t="s">
        <v>1011</v>
      </c>
      <c r="Z15" s="378">
        <f t="shared" ref="Z15:Z26" si="5">SUM(X15:Y15)</f>
        <v>0</v>
      </c>
      <c r="AA15" s="378" t="s">
        <v>1011</v>
      </c>
      <c r="AB15" s="378" t="s">
        <v>1011</v>
      </c>
      <c r="AC15" s="378">
        <v>5.3630000000000004</v>
      </c>
      <c r="AD15" s="378">
        <v>349370</v>
      </c>
      <c r="AE15" s="378">
        <v>73847</v>
      </c>
      <c r="AF15" s="378">
        <v>423217</v>
      </c>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row>
    <row r="16" spans="2:113" s="380" customFormat="1" ht="96" customHeight="1">
      <c r="B16" s="1231"/>
      <c r="C16" s="379">
        <v>8</v>
      </c>
      <c r="D16" s="378" t="s">
        <v>1004</v>
      </c>
      <c r="E16" s="378" t="s">
        <v>1003</v>
      </c>
      <c r="F16" s="378" t="s">
        <v>1011</v>
      </c>
      <c r="G16" s="378" t="s">
        <v>1011</v>
      </c>
      <c r="H16" s="382">
        <f t="shared" ref="H16:H26" si="6">SUM(F16:G16)</f>
        <v>0</v>
      </c>
      <c r="I16" s="378" t="s">
        <v>1011</v>
      </c>
      <c r="J16" s="378" t="s">
        <v>1011</v>
      </c>
      <c r="K16" s="382">
        <f t="shared" si="0"/>
        <v>0</v>
      </c>
      <c r="L16" s="378" t="s">
        <v>1011</v>
      </c>
      <c r="M16" s="378" t="s">
        <v>1011</v>
      </c>
      <c r="N16" s="378">
        <f t="shared" si="1"/>
        <v>0</v>
      </c>
      <c r="O16" s="378" t="s">
        <v>1011</v>
      </c>
      <c r="P16" s="378" t="s">
        <v>1011</v>
      </c>
      <c r="Q16" s="378">
        <f t="shared" si="2"/>
        <v>0</v>
      </c>
      <c r="R16" s="378" t="s">
        <v>1011</v>
      </c>
      <c r="S16" s="378" t="s">
        <v>1011</v>
      </c>
      <c r="T16" s="378">
        <f t="shared" si="3"/>
        <v>0</v>
      </c>
      <c r="U16" s="378" t="s">
        <v>1011</v>
      </c>
      <c r="V16" s="378" t="s">
        <v>1011</v>
      </c>
      <c r="W16" s="378">
        <f t="shared" si="4"/>
        <v>0</v>
      </c>
      <c r="X16" s="378" t="s">
        <v>1011</v>
      </c>
      <c r="Y16" s="378" t="s">
        <v>1011</v>
      </c>
      <c r="Z16" s="378">
        <f t="shared" si="5"/>
        <v>0</v>
      </c>
      <c r="AA16" s="378" t="s">
        <v>1011</v>
      </c>
      <c r="AB16" s="378" t="s">
        <v>1011</v>
      </c>
      <c r="AC16" s="378">
        <v>1.2250000000000001</v>
      </c>
      <c r="AD16" s="378">
        <v>1937</v>
      </c>
      <c r="AE16" s="378">
        <v>66</v>
      </c>
      <c r="AF16" s="378">
        <f t="shared" ref="AF16:AF23" si="7">SUM(AD16:AE16)</f>
        <v>2003</v>
      </c>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row>
    <row r="17" spans="2:113" ht="135" customHeight="1">
      <c r="B17" s="1231"/>
      <c r="C17" s="379">
        <v>9</v>
      </c>
      <c r="D17" s="378" t="s">
        <v>1002</v>
      </c>
      <c r="E17" s="378" t="s">
        <v>1001</v>
      </c>
      <c r="F17" s="378" t="s">
        <v>1011</v>
      </c>
      <c r="G17" s="378" t="s">
        <v>1011</v>
      </c>
      <c r="H17" s="382">
        <f t="shared" si="6"/>
        <v>0</v>
      </c>
      <c r="I17" s="378" t="s">
        <v>1011</v>
      </c>
      <c r="J17" s="378" t="s">
        <v>1011</v>
      </c>
      <c r="K17" s="382">
        <f t="shared" si="0"/>
        <v>0</v>
      </c>
      <c r="L17" s="378" t="s">
        <v>1011</v>
      </c>
      <c r="M17" s="378" t="s">
        <v>1011</v>
      </c>
      <c r="N17" s="378">
        <f t="shared" si="1"/>
        <v>0</v>
      </c>
      <c r="O17" s="378" t="s">
        <v>1011</v>
      </c>
      <c r="P17" s="378" t="s">
        <v>1011</v>
      </c>
      <c r="Q17" s="378">
        <f t="shared" si="2"/>
        <v>0</v>
      </c>
      <c r="R17" s="378" t="s">
        <v>1011</v>
      </c>
      <c r="S17" s="378" t="s">
        <v>1011</v>
      </c>
      <c r="T17" s="378">
        <f t="shared" si="3"/>
        <v>0</v>
      </c>
      <c r="U17" s="378" t="s">
        <v>1011</v>
      </c>
      <c r="V17" s="378" t="s">
        <v>1011</v>
      </c>
      <c r="W17" s="378">
        <f t="shared" si="4"/>
        <v>0</v>
      </c>
      <c r="X17" s="378" t="s">
        <v>1011</v>
      </c>
      <c r="Y17" s="378" t="s">
        <v>1011</v>
      </c>
      <c r="Z17" s="378">
        <f t="shared" si="5"/>
        <v>0</v>
      </c>
      <c r="AA17" s="378" t="s">
        <v>1011</v>
      </c>
      <c r="AB17" s="378" t="s">
        <v>1011</v>
      </c>
      <c r="AC17" s="378">
        <v>57</v>
      </c>
      <c r="AD17" s="378" t="s">
        <v>1011</v>
      </c>
      <c r="AE17" s="378" t="s">
        <v>1011</v>
      </c>
      <c r="AF17" s="378">
        <f t="shared" si="7"/>
        <v>0</v>
      </c>
    </row>
    <row r="18" spans="2:113" s="380" customFormat="1" ht="80.25" customHeight="1">
      <c r="B18" s="1231"/>
      <c r="C18" s="379">
        <v>10</v>
      </c>
      <c r="D18" s="378" t="s">
        <v>1016</v>
      </c>
      <c r="E18" s="378" t="s">
        <v>1000</v>
      </c>
      <c r="F18" s="378" t="s">
        <v>1011</v>
      </c>
      <c r="G18" s="378" t="s">
        <v>1011</v>
      </c>
      <c r="H18" s="382">
        <f t="shared" si="6"/>
        <v>0</v>
      </c>
      <c r="I18" s="378" t="s">
        <v>1011</v>
      </c>
      <c r="J18" s="378" t="s">
        <v>1011</v>
      </c>
      <c r="K18" s="382">
        <f t="shared" si="0"/>
        <v>0</v>
      </c>
      <c r="L18" s="378" t="s">
        <v>1011</v>
      </c>
      <c r="M18" s="378" t="s">
        <v>1011</v>
      </c>
      <c r="N18" s="378">
        <f t="shared" si="1"/>
        <v>0</v>
      </c>
      <c r="O18" s="378" t="s">
        <v>1011</v>
      </c>
      <c r="P18" s="378" t="s">
        <v>1011</v>
      </c>
      <c r="Q18" s="378">
        <f t="shared" si="2"/>
        <v>0</v>
      </c>
      <c r="R18" s="378" t="s">
        <v>1011</v>
      </c>
      <c r="S18" s="378" t="s">
        <v>1011</v>
      </c>
      <c r="T18" s="378">
        <f t="shared" si="3"/>
        <v>0</v>
      </c>
      <c r="U18" s="378" t="s">
        <v>1011</v>
      </c>
      <c r="V18" s="378" t="s">
        <v>1011</v>
      </c>
      <c r="W18" s="378">
        <f t="shared" si="4"/>
        <v>0</v>
      </c>
      <c r="X18" s="378" t="s">
        <v>1011</v>
      </c>
      <c r="Y18" s="378" t="s">
        <v>1011</v>
      </c>
      <c r="Z18" s="378">
        <f t="shared" si="5"/>
        <v>0</v>
      </c>
      <c r="AA18" s="378" t="s">
        <v>1011</v>
      </c>
      <c r="AB18" s="378" t="s">
        <v>1011</v>
      </c>
      <c r="AC18" s="378">
        <f t="shared" ref="AC18:AC19" si="8">SUM(AA18:AB18)</f>
        <v>0</v>
      </c>
      <c r="AD18" s="378">
        <v>95</v>
      </c>
      <c r="AE18" s="378">
        <v>14</v>
      </c>
      <c r="AF18" s="378">
        <f t="shared" si="7"/>
        <v>109</v>
      </c>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row>
    <row r="19" spans="2:113" ht="129" customHeight="1">
      <c r="B19" s="1231"/>
      <c r="C19" s="379">
        <v>11</v>
      </c>
      <c r="D19" s="378" t="s">
        <v>999</v>
      </c>
      <c r="E19" s="378" t="s">
        <v>998</v>
      </c>
      <c r="F19" s="378" t="s">
        <v>1011</v>
      </c>
      <c r="G19" s="378" t="s">
        <v>1011</v>
      </c>
      <c r="H19" s="382">
        <f t="shared" si="6"/>
        <v>0</v>
      </c>
      <c r="I19" s="378" t="s">
        <v>1011</v>
      </c>
      <c r="J19" s="378" t="s">
        <v>1011</v>
      </c>
      <c r="K19" s="382">
        <f t="shared" si="0"/>
        <v>0</v>
      </c>
      <c r="L19" s="378" t="s">
        <v>1011</v>
      </c>
      <c r="M19" s="378" t="s">
        <v>1011</v>
      </c>
      <c r="N19" s="378">
        <f t="shared" si="1"/>
        <v>0</v>
      </c>
      <c r="O19" s="378" t="s">
        <v>1011</v>
      </c>
      <c r="P19" s="378" t="s">
        <v>1011</v>
      </c>
      <c r="Q19" s="378">
        <f t="shared" si="2"/>
        <v>0</v>
      </c>
      <c r="R19" s="378" t="s">
        <v>1011</v>
      </c>
      <c r="S19" s="378" t="s">
        <v>1011</v>
      </c>
      <c r="T19" s="378">
        <f t="shared" si="3"/>
        <v>0</v>
      </c>
      <c r="U19" s="378" t="s">
        <v>1011</v>
      </c>
      <c r="V19" s="378" t="s">
        <v>1011</v>
      </c>
      <c r="W19" s="378">
        <f t="shared" si="4"/>
        <v>0</v>
      </c>
      <c r="X19" s="378" t="s">
        <v>1011</v>
      </c>
      <c r="Y19" s="378" t="s">
        <v>1011</v>
      </c>
      <c r="Z19" s="378">
        <f t="shared" si="5"/>
        <v>0</v>
      </c>
      <c r="AA19" s="378" t="s">
        <v>1011</v>
      </c>
      <c r="AB19" s="378" t="s">
        <v>1011</v>
      </c>
      <c r="AC19" s="378">
        <f t="shared" si="8"/>
        <v>0</v>
      </c>
      <c r="AD19" s="378" t="s">
        <v>1011</v>
      </c>
      <c r="AE19" s="378" t="s">
        <v>1011</v>
      </c>
      <c r="AF19" s="378">
        <f t="shared" si="7"/>
        <v>0</v>
      </c>
    </row>
    <row r="20" spans="2:113" s="380" customFormat="1" ht="78.75" customHeight="1">
      <c r="B20" s="1231"/>
      <c r="C20" s="379">
        <v>12</v>
      </c>
      <c r="D20" s="378" t="s">
        <v>1015</v>
      </c>
      <c r="E20" s="378" t="s">
        <v>997</v>
      </c>
      <c r="F20" s="378" t="s">
        <v>1011</v>
      </c>
      <c r="G20" s="378" t="s">
        <v>1011</v>
      </c>
      <c r="H20" s="382">
        <f t="shared" si="6"/>
        <v>0</v>
      </c>
      <c r="I20" s="378" t="s">
        <v>1011</v>
      </c>
      <c r="J20" s="378" t="s">
        <v>1011</v>
      </c>
      <c r="K20" s="382">
        <f t="shared" si="0"/>
        <v>0</v>
      </c>
      <c r="L20" s="378" t="s">
        <v>1011</v>
      </c>
      <c r="M20" s="378" t="s">
        <v>1011</v>
      </c>
      <c r="N20" s="378">
        <f t="shared" si="1"/>
        <v>0</v>
      </c>
      <c r="O20" s="378" t="s">
        <v>1011</v>
      </c>
      <c r="P20" s="378" t="s">
        <v>1011</v>
      </c>
      <c r="Q20" s="378">
        <f t="shared" si="2"/>
        <v>0</v>
      </c>
      <c r="R20" s="378" t="s">
        <v>1011</v>
      </c>
      <c r="S20" s="378" t="s">
        <v>1011</v>
      </c>
      <c r="T20" s="378">
        <f t="shared" si="3"/>
        <v>0</v>
      </c>
      <c r="U20" s="378" t="s">
        <v>1011</v>
      </c>
      <c r="V20" s="378" t="s">
        <v>1011</v>
      </c>
      <c r="W20" s="378">
        <f t="shared" si="4"/>
        <v>0</v>
      </c>
      <c r="X20" s="378" t="s">
        <v>1011</v>
      </c>
      <c r="Y20" s="378" t="s">
        <v>1011</v>
      </c>
      <c r="Z20" s="378">
        <f t="shared" si="5"/>
        <v>0</v>
      </c>
      <c r="AA20" s="378" t="s">
        <v>1011</v>
      </c>
      <c r="AB20" s="378" t="s">
        <v>1011</v>
      </c>
      <c r="AC20" s="378">
        <f t="shared" ref="AC20" si="9">SUM(AA20:AB20)</f>
        <v>0</v>
      </c>
      <c r="AD20" s="378">
        <v>180</v>
      </c>
      <c r="AE20" s="378">
        <v>52</v>
      </c>
      <c r="AF20" s="378">
        <f t="shared" si="7"/>
        <v>232</v>
      </c>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row>
    <row r="21" spans="2:113" ht="129" customHeight="1">
      <c r="B21" s="1231"/>
      <c r="C21" s="379">
        <v>13</v>
      </c>
      <c r="D21" s="378" t="s">
        <v>996</v>
      </c>
      <c r="E21" s="378" t="s">
        <v>995</v>
      </c>
      <c r="F21" s="378" t="s">
        <v>1011</v>
      </c>
      <c r="G21" s="378" t="s">
        <v>1011</v>
      </c>
      <c r="H21" s="382">
        <f t="shared" si="6"/>
        <v>0</v>
      </c>
      <c r="I21" s="378" t="s">
        <v>1011</v>
      </c>
      <c r="J21" s="378" t="s">
        <v>1011</v>
      </c>
      <c r="K21" s="382">
        <f t="shared" si="0"/>
        <v>0</v>
      </c>
      <c r="L21" s="378" t="s">
        <v>1011</v>
      </c>
      <c r="M21" s="378" t="s">
        <v>1011</v>
      </c>
      <c r="N21" s="378">
        <f t="shared" si="1"/>
        <v>0</v>
      </c>
      <c r="O21" s="378" t="s">
        <v>1011</v>
      </c>
      <c r="P21" s="378" t="s">
        <v>1011</v>
      </c>
      <c r="Q21" s="378">
        <f t="shared" si="2"/>
        <v>0</v>
      </c>
      <c r="R21" s="378" t="s">
        <v>1011</v>
      </c>
      <c r="S21" s="378" t="s">
        <v>1011</v>
      </c>
      <c r="T21" s="378">
        <f t="shared" si="3"/>
        <v>0</v>
      </c>
      <c r="U21" s="378" t="s">
        <v>1011</v>
      </c>
      <c r="V21" s="378" t="s">
        <v>1011</v>
      </c>
      <c r="W21" s="378">
        <f t="shared" si="4"/>
        <v>0</v>
      </c>
      <c r="X21" s="378" t="s">
        <v>1011</v>
      </c>
      <c r="Y21" s="378" t="s">
        <v>1011</v>
      </c>
      <c r="Z21" s="378">
        <f t="shared" si="5"/>
        <v>0</v>
      </c>
      <c r="AA21" s="378" t="s">
        <v>1011</v>
      </c>
      <c r="AB21" s="378" t="s">
        <v>1011</v>
      </c>
      <c r="AC21" s="378">
        <f t="shared" ref="AC21:AC26" si="10">SUM(AA21:AB21)</f>
        <v>0</v>
      </c>
      <c r="AD21" s="378" t="s">
        <v>1011</v>
      </c>
      <c r="AE21" s="378" t="s">
        <v>1011</v>
      </c>
      <c r="AF21" s="378">
        <f t="shared" si="7"/>
        <v>0</v>
      </c>
    </row>
    <row r="22" spans="2:113" s="380" customFormat="1" ht="84" customHeight="1">
      <c r="B22" s="1231"/>
      <c r="C22" s="379">
        <v>14</v>
      </c>
      <c r="D22" s="378" t="s">
        <v>1014</v>
      </c>
      <c r="E22" s="378" t="s">
        <v>994</v>
      </c>
      <c r="F22" s="378" t="s">
        <v>1011</v>
      </c>
      <c r="G22" s="378" t="s">
        <v>1011</v>
      </c>
      <c r="H22" s="382">
        <f t="shared" si="6"/>
        <v>0</v>
      </c>
      <c r="I22" s="378" t="s">
        <v>1011</v>
      </c>
      <c r="J22" s="378" t="s">
        <v>1011</v>
      </c>
      <c r="K22" s="382">
        <f t="shared" si="0"/>
        <v>0</v>
      </c>
      <c r="L22" s="378" t="s">
        <v>1011</v>
      </c>
      <c r="M22" s="378" t="s">
        <v>1011</v>
      </c>
      <c r="N22" s="378">
        <f t="shared" si="1"/>
        <v>0</v>
      </c>
      <c r="O22" s="378" t="s">
        <v>1011</v>
      </c>
      <c r="P22" s="378" t="s">
        <v>1011</v>
      </c>
      <c r="Q22" s="378">
        <f t="shared" si="2"/>
        <v>0</v>
      </c>
      <c r="R22" s="378" t="s">
        <v>1011</v>
      </c>
      <c r="S22" s="378" t="s">
        <v>1011</v>
      </c>
      <c r="T22" s="378">
        <f t="shared" si="3"/>
        <v>0</v>
      </c>
      <c r="U22" s="378" t="s">
        <v>1011</v>
      </c>
      <c r="V22" s="378" t="s">
        <v>1011</v>
      </c>
      <c r="W22" s="378">
        <f t="shared" si="4"/>
        <v>0</v>
      </c>
      <c r="X22" s="378" t="s">
        <v>1011</v>
      </c>
      <c r="Y22" s="378" t="s">
        <v>1011</v>
      </c>
      <c r="Z22" s="378">
        <f t="shared" si="5"/>
        <v>0</v>
      </c>
      <c r="AA22" s="378" t="s">
        <v>1011</v>
      </c>
      <c r="AB22" s="378" t="s">
        <v>1011</v>
      </c>
      <c r="AC22" s="378">
        <f t="shared" si="10"/>
        <v>0</v>
      </c>
      <c r="AD22" s="378">
        <v>1618</v>
      </c>
      <c r="AE22" s="378" t="s">
        <v>1011</v>
      </c>
      <c r="AF22" s="378">
        <f t="shared" si="7"/>
        <v>1618</v>
      </c>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row>
    <row r="23" spans="2:113" ht="128.25" customHeight="1">
      <c r="B23" s="1231"/>
      <c r="C23" s="379">
        <v>15</v>
      </c>
      <c r="D23" s="378" t="s">
        <v>1013</v>
      </c>
      <c r="E23" s="378" t="s">
        <v>993</v>
      </c>
      <c r="F23" s="378" t="s">
        <v>1011</v>
      </c>
      <c r="G23" s="378" t="s">
        <v>1011</v>
      </c>
      <c r="H23" s="382">
        <f t="shared" si="6"/>
        <v>0</v>
      </c>
      <c r="I23" s="378" t="s">
        <v>1011</v>
      </c>
      <c r="J23" s="378" t="s">
        <v>1011</v>
      </c>
      <c r="K23" s="382">
        <f t="shared" si="0"/>
        <v>0</v>
      </c>
      <c r="L23" s="378" t="s">
        <v>1011</v>
      </c>
      <c r="M23" s="378" t="s">
        <v>1011</v>
      </c>
      <c r="N23" s="378">
        <f t="shared" si="1"/>
        <v>0</v>
      </c>
      <c r="O23" s="378" t="s">
        <v>1011</v>
      </c>
      <c r="P23" s="378" t="s">
        <v>1011</v>
      </c>
      <c r="Q23" s="378">
        <f t="shared" si="2"/>
        <v>0</v>
      </c>
      <c r="R23" s="378" t="s">
        <v>1011</v>
      </c>
      <c r="S23" s="378" t="s">
        <v>1011</v>
      </c>
      <c r="T23" s="378">
        <f t="shared" si="3"/>
        <v>0</v>
      </c>
      <c r="U23" s="378" t="s">
        <v>1011</v>
      </c>
      <c r="V23" s="378" t="s">
        <v>1011</v>
      </c>
      <c r="W23" s="378">
        <f t="shared" si="4"/>
        <v>0</v>
      </c>
      <c r="X23" s="378" t="s">
        <v>1011</v>
      </c>
      <c r="Y23" s="378" t="s">
        <v>1011</v>
      </c>
      <c r="Z23" s="378">
        <f t="shared" si="5"/>
        <v>0</v>
      </c>
      <c r="AA23" s="378" t="s">
        <v>1011</v>
      </c>
      <c r="AB23" s="378" t="s">
        <v>1011</v>
      </c>
      <c r="AC23" s="378">
        <f t="shared" si="10"/>
        <v>0</v>
      </c>
      <c r="AD23" s="378" t="s">
        <v>1011</v>
      </c>
      <c r="AE23" s="378" t="s">
        <v>1011</v>
      </c>
      <c r="AF23" s="378">
        <f t="shared" si="7"/>
        <v>0</v>
      </c>
    </row>
    <row r="24" spans="2:113" s="380" customFormat="1" ht="78.75" customHeight="1">
      <c r="B24" s="1231"/>
      <c r="C24" s="379">
        <v>16</v>
      </c>
      <c r="D24" s="378" t="s">
        <v>992</v>
      </c>
      <c r="E24" s="378" t="s">
        <v>991</v>
      </c>
      <c r="F24" s="378" t="s">
        <v>1011</v>
      </c>
      <c r="G24" s="378" t="s">
        <v>1011</v>
      </c>
      <c r="H24" s="382">
        <f t="shared" si="6"/>
        <v>0</v>
      </c>
      <c r="I24" s="378" t="s">
        <v>1011</v>
      </c>
      <c r="J24" s="378" t="s">
        <v>1011</v>
      </c>
      <c r="K24" s="382">
        <f t="shared" si="0"/>
        <v>0</v>
      </c>
      <c r="L24" s="378" t="s">
        <v>1011</v>
      </c>
      <c r="M24" s="378" t="s">
        <v>1011</v>
      </c>
      <c r="N24" s="378">
        <f t="shared" si="1"/>
        <v>0</v>
      </c>
      <c r="O24" s="378" t="s">
        <v>1011</v>
      </c>
      <c r="P24" s="378" t="s">
        <v>1011</v>
      </c>
      <c r="Q24" s="378">
        <f t="shared" si="2"/>
        <v>0</v>
      </c>
      <c r="R24" s="378" t="s">
        <v>1011</v>
      </c>
      <c r="S24" s="378" t="s">
        <v>1011</v>
      </c>
      <c r="T24" s="378">
        <f t="shared" si="3"/>
        <v>0</v>
      </c>
      <c r="U24" s="378" t="s">
        <v>1011</v>
      </c>
      <c r="V24" s="378" t="s">
        <v>1011</v>
      </c>
      <c r="W24" s="378">
        <f t="shared" si="4"/>
        <v>0</v>
      </c>
      <c r="X24" s="378" t="s">
        <v>1011</v>
      </c>
      <c r="Y24" s="378" t="s">
        <v>1011</v>
      </c>
      <c r="Z24" s="378">
        <f t="shared" si="5"/>
        <v>0</v>
      </c>
      <c r="AA24" s="378" t="s">
        <v>1011</v>
      </c>
      <c r="AB24" s="378" t="s">
        <v>1011</v>
      </c>
      <c r="AC24" s="378">
        <f t="shared" si="10"/>
        <v>0</v>
      </c>
      <c r="AD24" s="378" t="s">
        <v>1011</v>
      </c>
      <c r="AE24" s="378" t="s">
        <v>1011</v>
      </c>
      <c r="AF24" s="378">
        <v>96839</v>
      </c>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row>
    <row r="25" spans="2:113" ht="138" customHeight="1">
      <c r="B25" s="1231"/>
      <c r="C25" s="379">
        <v>17</v>
      </c>
      <c r="D25" s="378" t="s">
        <v>990</v>
      </c>
      <c r="E25" s="378" t="s">
        <v>989</v>
      </c>
      <c r="F25" s="378" t="s">
        <v>1011</v>
      </c>
      <c r="G25" s="378" t="s">
        <v>1011</v>
      </c>
      <c r="H25" s="382">
        <f t="shared" si="6"/>
        <v>0</v>
      </c>
      <c r="I25" s="378" t="s">
        <v>1011</v>
      </c>
      <c r="J25" s="378" t="s">
        <v>1011</v>
      </c>
      <c r="K25" s="382">
        <f t="shared" si="0"/>
        <v>0</v>
      </c>
      <c r="L25" s="378" t="s">
        <v>1011</v>
      </c>
      <c r="M25" s="378" t="s">
        <v>1011</v>
      </c>
      <c r="N25" s="378">
        <f t="shared" si="1"/>
        <v>0</v>
      </c>
      <c r="O25" s="378" t="s">
        <v>1011</v>
      </c>
      <c r="P25" s="378" t="s">
        <v>1011</v>
      </c>
      <c r="Q25" s="378">
        <f t="shared" si="2"/>
        <v>0</v>
      </c>
      <c r="R25" s="378" t="s">
        <v>1011</v>
      </c>
      <c r="S25" s="378" t="s">
        <v>1011</v>
      </c>
      <c r="T25" s="378">
        <f t="shared" si="3"/>
        <v>0</v>
      </c>
      <c r="U25" s="378" t="s">
        <v>1011</v>
      </c>
      <c r="V25" s="378" t="s">
        <v>1011</v>
      </c>
      <c r="W25" s="378">
        <f t="shared" si="4"/>
        <v>0</v>
      </c>
      <c r="X25" s="378" t="s">
        <v>1011</v>
      </c>
      <c r="Y25" s="378" t="s">
        <v>1011</v>
      </c>
      <c r="Z25" s="378">
        <f t="shared" si="5"/>
        <v>0</v>
      </c>
      <c r="AA25" s="378" t="s">
        <v>1011</v>
      </c>
      <c r="AB25" s="378" t="s">
        <v>1011</v>
      </c>
      <c r="AC25" s="378">
        <f t="shared" si="10"/>
        <v>0</v>
      </c>
      <c r="AD25" s="378" t="s">
        <v>1011</v>
      </c>
      <c r="AE25" s="378" t="s">
        <v>1011</v>
      </c>
      <c r="AF25" s="378">
        <f>SUM(AD25:AE25)</f>
        <v>0</v>
      </c>
    </row>
    <row r="26" spans="2:113" ht="133.5" customHeight="1">
      <c r="B26" s="1231"/>
      <c r="C26" s="379">
        <v>18</v>
      </c>
      <c r="D26" s="378" t="s">
        <v>988</v>
      </c>
      <c r="E26" s="378" t="s">
        <v>987</v>
      </c>
      <c r="F26" s="378" t="s">
        <v>1011</v>
      </c>
      <c r="G26" s="378" t="s">
        <v>1011</v>
      </c>
      <c r="H26" s="382">
        <f t="shared" si="6"/>
        <v>0</v>
      </c>
      <c r="I26" s="378" t="s">
        <v>1011</v>
      </c>
      <c r="J26" s="378" t="s">
        <v>1011</v>
      </c>
      <c r="K26" s="382">
        <f t="shared" si="0"/>
        <v>0</v>
      </c>
      <c r="L26" s="378" t="s">
        <v>1011</v>
      </c>
      <c r="M26" s="378" t="s">
        <v>1011</v>
      </c>
      <c r="N26" s="378">
        <f t="shared" si="1"/>
        <v>0</v>
      </c>
      <c r="O26" s="378" t="s">
        <v>1011</v>
      </c>
      <c r="P26" s="378" t="s">
        <v>1011</v>
      </c>
      <c r="Q26" s="378">
        <f t="shared" si="2"/>
        <v>0</v>
      </c>
      <c r="R26" s="378" t="s">
        <v>1011</v>
      </c>
      <c r="S26" s="378" t="s">
        <v>1011</v>
      </c>
      <c r="T26" s="378">
        <f t="shared" si="3"/>
        <v>0</v>
      </c>
      <c r="U26" s="378" t="s">
        <v>1011</v>
      </c>
      <c r="V26" s="378" t="s">
        <v>1011</v>
      </c>
      <c r="W26" s="378">
        <f t="shared" si="4"/>
        <v>0</v>
      </c>
      <c r="X26" s="378" t="s">
        <v>1011</v>
      </c>
      <c r="Y26" s="378" t="s">
        <v>1011</v>
      </c>
      <c r="Z26" s="378">
        <f t="shared" si="5"/>
        <v>0</v>
      </c>
      <c r="AA26" s="378" t="s">
        <v>1011</v>
      </c>
      <c r="AB26" s="378" t="s">
        <v>1011</v>
      </c>
      <c r="AC26" s="378">
        <f t="shared" si="10"/>
        <v>0</v>
      </c>
      <c r="AD26" s="378" t="s">
        <v>1011</v>
      </c>
      <c r="AE26" s="378" t="s">
        <v>1011</v>
      </c>
      <c r="AF26" s="378">
        <f>SUM(AD26:AE26)</f>
        <v>0</v>
      </c>
    </row>
    <row r="27" spans="2:113" ht="17.25" customHeight="1">
      <c r="B27" s="1223"/>
      <c r="C27" s="1223"/>
      <c r="D27" s="1223"/>
      <c r="E27" s="1223"/>
      <c r="F27" s="1223"/>
      <c r="G27" s="1223"/>
      <c r="H27" s="1223"/>
      <c r="I27" s="1223"/>
      <c r="J27" s="1223"/>
      <c r="K27" s="1223"/>
      <c r="L27" s="1223"/>
      <c r="M27" s="1223"/>
      <c r="N27" s="1223"/>
      <c r="O27" s="1223"/>
      <c r="P27" s="1223"/>
      <c r="Q27" s="1223"/>
      <c r="R27" s="1223"/>
      <c r="S27" s="1223"/>
      <c r="T27" s="1223"/>
      <c r="U27" s="1223"/>
      <c r="V27" s="1223"/>
      <c r="W27" s="1223"/>
      <c r="X27" s="1223"/>
      <c r="Y27" s="1223"/>
      <c r="Z27" s="1223"/>
      <c r="AA27" s="1223"/>
      <c r="AB27" s="1223"/>
      <c r="AC27" s="1223"/>
      <c r="AD27" s="1223"/>
      <c r="AE27" s="1223"/>
      <c r="AF27" s="1223"/>
    </row>
    <row r="28" spans="2:113" s="380" customFormat="1" ht="89.25" customHeight="1">
      <c r="B28" s="1228" t="s">
        <v>141</v>
      </c>
      <c r="C28" s="379">
        <v>19</v>
      </c>
      <c r="D28" s="378" t="s">
        <v>984</v>
      </c>
      <c r="E28" s="378" t="s">
        <v>983</v>
      </c>
      <c r="F28" s="378" t="s">
        <v>1011</v>
      </c>
      <c r="G28" s="378" t="s">
        <v>1011</v>
      </c>
      <c r="H28" s="382">
        <f t="shared" ref="H28:H39" si="11">SUM(F28:G28)</f>
        <v>0</v>
      </c>
      <c r="I28" s="378" t="s">
        <v>1011</v>
      </c>
      <c r="J28" s="378" t="s">
        <v>1011</v>
      </c>
      <c r="K28" s="382">
        <f t="shared" ref="K28:K35" si="12">SUM(I28:J28)</f>
        <v>0</v>
      </c>
      <c r="L28" s="378" t="s">
        <v>1011</v>
      </c>
      <c r="M28" s="378" t="s">
        <v>1011</v>
      </c>
      <c r="N28" s="378">
        <f t="shared" ref="N28:N35" si="13">SUM(L28:M28)</f>
        <v>0</v>
      </c>
      <c r="O28" s="378" t="s">
        <v>1011</v>
      </c>
      <c r="P28" s="378" t="s">
        <v>1011</v>
      </c>
      <c r="Q28" s="378">
        <f t="shared" ref="Q28:Q35" si="14">SUM(O28:P28)</f>
        <v>0</v>
      </c>
      <c r="R28" s="378" t="s">
        <v>1011</v>
      </c>
      <c r="S28" s="378" t="s">
        <v>1011</v>
      </c>
      <c r="T28" s="378">
        <f t="shared" ref="T28:T35" si="15">SUM(R28:S28)</f>
        <v>0</v>
      </c>
      <c r="U28" s="378" t="s">
        <v>1011</v>
      </c>
      <c r="V28" s="378" t="s">
        <v>1011</v>
      </c>
      <c r="W28" s="378">
        <v>59.607999999999997</v>
      </c>
      <c r="X28" s="378" t="s">
        <v>1011</v>
      </c>
      <c r="Y28" s="378" t="s">
        <v>1011</v>
      </c>
      <c r="Z28" s="378">
        <f t="shared" ref="Z28:Z34" si="16">SUM(X28:Y28)</f>
        <v>0</v>
      </c>
      <c r="AA28" s="378" t="s">
        <v>1011</v>
      </c>
      <c r="AB28" s="378" t="s">
        <v>1011</v>
      </c>
      <c r="AC28" s="378">
        <f t="shared" ref="AC28" si="17">SUM(AA28:AB28)</f>
        <v>0</v>
      </c>
      <c r="AD28" s="378">
        <v>64372</v>
      </c>
      <c r="AE28" s="378" t="s">
        <v>1011</v>
      </c>
      <c r="AF28" s="378">
        <f>SUM(AD28:AE28)</f>
        <v>64372</v>
      </c>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row>
    <row r="29" spans="2:113" s="380" customFormat="1" ht="84" customHeight="1">
      <c r="B29" s="1229"/>
      <c r="C29" s="379">
        <v>20</v>
      </c>
      <c r="D29" s="378" t="s">
        <v>980</v>
      </c>
      <c r="E29" s="378" t="s">
        <v>979</v>
      </c>
      <c r="F29" s="378" t="s">
        <v>1011</v>
      </c>
      <c r="G29" s="378" t="s">
        <v>1011</v>
      </c>
      <c r="H29" s="382">
        <f t="shared" si="11"/>
        <v>0</v>
      </c>
      <c r="I29" s="378" t="s">
        <v>1011</v>
      </c>
      <c r="J29" s="378" t="s">
        <v>1011</v>
      </c>
      <c r="K29" s="382">
        <f t="shared" si="12"/>
        <v>0</v>
      </c>
      <c r="L29" s="378" t="s">
        <v>1011</v>
      </c>
      <c r="M29" s="378" t="s">
        <v>1011</v>
      </c>
      <c r="N29" s="378">
        <f t="shared" si="13"/>
        <v>0</v>
      </c>
      <c r="O29" s="378" t="s">
        <v>1011</v>
      </c>
      <c r="P29" s="378" t="s">
        <v>1011</v>
      </c>
      <c r="Q29" s="378">
        <f t="shared" si="14"/>
        <v>0</v>
      </c>
      <c r="R29" s="378" t="s">
        <v>1011</v>
      </c>
      <c r="S29" s="378" t="s">
        <v>1011</v>
      </c>
      <c r="T29" s="378">
        <f t="shared" si="15"/>
        <v>0</v>
      </c>
      <c r="U29" s="378" t="s">
        <v>1011</v>
      </c>
      <c r="V29" s="378" t="s">
        <v>1011</v>
      </c>
      <c r="W29" s="378">
        <f t="shared" ref="W29:W35" si="18">SUM(U29:V29)</f>
        <v>0</v>
      </c>
      <c r="X29" s="378" t="s">
        <v>1011</v>
      </c>
      <c r="Y29" s="378" t="s">
        <v>1011</v>
      </c>
      <c r="Z29" s="378">
        <f t="shared" si="16"/>
        <v>0</v>
      </c>
      <c r="AA29" s="378" t="s">
        <v>1011</v>
      </c>
      <c r="AB29" s="378" t="s">
        <v>1011</v>
      </c>
      <c r="AC29" s="378">
        <v>720</v>
      </c>
      <c r="AD29" s="378">
        <v>719</v>
      </c>
      <c r="AE29" s="378" t="s">
        <v>1011</v>
      </c>
      <c r="AF29" s="378">
        <f>SUM(AD29:AE29)</f>
        <v>719</v>
      </c>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row>
    <row r="30" spans="2:113" s="380" customFormat="1" ht="88.5" customHeight="1">
      <c r="B30" s="1229"/>
      <c r="C30" s="379">
        <v>21</v>
      </c>
      <c r="D30" s="378" t="s">
        <v>978</v>
      </c>
      <c r="E30" s="378" t="s">
        <v>977</v>
      </c>
      <c r="F30" s="378" t="s">
        <v>1011</v>
      </c>
      <c r="G30" s="378" t="s">
        <v>1011</v>
      </c>
      <c r="H30" s="382">
        <f t="shared" si="11"/>
        <v>0</v>
      </c>
      <c r="I30" s="378" t="s">
        <v>1011</v>
      </c>
      <c r="J30" s="378" t="s">
        <v>1011</v>
      </c>
      <c r="K30" s="382">
        <f t="shared" si="12"/>
        <v>0</v>
      </c>
      <c r="L30" s="378" t="s">
        <v>1011</v>
      </c>
      <c r="M30" s="378" t="s">
        <v>1011</v>
      </c>
      <c r="N30" s="378">
        <f t="shared" si="13"/>
        <v>0</v>
      </c>
      <c r="O30" s="378" t="s">
        <v>1011</v>
      </c>
      <c r="P30" s="378" t="s">
        <v>1011</v>
      </c>
      <c r="Q30" s="378">
        <f t="shared" si="14"/>
        <v>0</v>
      </c>
      <c r="R30" s="378" t="s">
        <v>1011</v>
      </c>
      <c r="S30" s="378" t="s">
        <v>1011</v>
      </c>
      <c r="T30" s="378">
        <f t="shared" si="15"/>
        <v>0</v>
      </c>
      <c r="U30" s="378" t="s">
        <v>1011</v>
      </c>
      <c r="V30" s="378" t="s">
        <v>1011</v>
      </c>
      <c r="W30" s="378">
        <f t="shared" si="18"/>
        <v>0</v>
      </c>
      <c r="X30" s="378" t="s">
        <v>1011</v>
      </c>
      <c r="Y30" s="378" t="s">
        <v>1011</v>
      </c>
      <c r="Z30" s="378">
        <f t="shared" si="16"/>
        <v>0</v>
      </c>
      <c r="AA30" s="378">
        <v>59278</v>
      </c>
      <c r="AB30" s="378" t="s">
        <v>1011</v>
      </c>
      <c r="AC30" s="378" t="s">
        <v>1011</v>
      </c>
      <c r="AD30" s="378">
        <v>75237</v>
      </c>
      <c r="AE30" s="378" t="s">
        <v>1011</v>
      </c>
      <c r="AF30" s="378" t="s">
        <v>1011</v>
      </c>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row>
    <row r="31" spans="2:113" s="380" customFormat="1" ht="108.75" customHeight="1">
      <c r="B31" s="1229"/>
      <c r="C31" s="379">
        <v>22</v>
      </c>
      <c r="D31" s="378" t="s">
        <v>976</v>
      </c>
      <c r="E31" s="378" t="s">
        <v>975</v>
      </c>
      <c r="F31" s="378" t="s">
        <v>1011</v>
      </c>
      <c r="G31" s="378" t="s">
        <v>1011</v>
      </c>
      <c r="H31" s="382">
        <f t="shared" si="11"/>
        <v>0</v>
      </c>
      <c r="I31" s="378" t="s">
        <v>1011</v>
      </c>
      <c r="J31" s="378" t="s">
        <v>1011</v>
      </c>
      <c r="K31" s="382">
        <f t="shared" si="12"/>
        <v>0</v>
      </c>
      <c r="L31" s="378" t="s">
        <v>1011</v>
      </c>
      <c r="M31" s="378" t="s">
        <v>1011</v>
      </c>
      <c r="N31" s="378">
        <f t="shared" si="13"/>
        <v>0</v>
      </c>
      <c r="O31" s="378" t="s">
        <v>1011</v>
      </c>
      <c r="P31" s="378" t="s">
        <v>1011</v>
      </c>
      <c r="Q31" s="378">
        <f t="shared" si="14"/>
        <v>0</v>
      </c>
      <c r="R31" s="378" t="s">
        <v>1011</v>
      </c>
      <c r="S31" s="378" t="s">
        <v>1011</v>
      </c>
      <c r="T31" s="378">
        <f t="shared" si="15"/>
        <v>0</v>
      </c>
      <c r="U31" s="378" t="s">
        <v>1011</v>
      </c>
      <c r="V31" s="378" t="s">
        <v>1011</v>
      </c>
      <c r="W31" s="378">
        <f t="shared" si="18"/>
        <v>0</v>
      </c>
      <c r="X31" s="378" t="s">
        <v>1011</v>
      </c>
      <c r="Y31" s="378" t="s">
        <v>1011</v>
      </c>
      <c r="Z31" s="378">
        <f t="shared" si="16"/>
        <v>0</v>
      </c>
      <c r="AA31" s="378" t="s">
        <v>1011</v>
      </c>
      <c r="AB31" s="378" t="s">
        <v>1011</v>
      </c>
      <c r="AC31" s="378">
        <f t="shared" ref="AC31:AC32" si="19">SUM(AA31:AB31)</f>
        <v>0</v>
      </c>
      <c r="AD31" s="378" t="s">
        <v>1011</v>
      </c>
      <c r="AE31" s="378" t="s">
        <v>1011</v>
      </c>
      <c r="AF31" s="393">
        <v>186.59</v>
      </c>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row>
    <row r="32" spans="2:113" s="380" customFormat="1" ht="93" customHeight="1">
      <c r="B32" s="1229"/>
      <c r="C32" s="379">
        <v>23</v>
      </c>
      <c r="D32" s="378" t="s">
        <v>974</v>
      </c>
      <c r="E32" s="378" t="s">
        <v>973</v>
      </c>
      <c r="F32" s="378" t="s">
        <v>1011</v>
      </c>
      <c r="G32" s="378" t="s">
        <v>1011</v>
      </c>
      <c r="H32" s="382">
        <f t="shared" si="11"/>
        <v>0</v>
      </c>
      <c r="I32" s="378" t="s">
        <v>1011</v>
      </c>
      <c r="J32" s="378" t="s">
        <v>1011</v>
      </c>
      <c r="K32" s="382">
        <f t="shared" si="12"/>
        <v>0</v>
      </c>
      <c r="L32" s="378" t="s">
        <v>1011</v>
      </c>
      <c r="M32" s="378" t="s">
        <v>1011</v>
      </c>
      <c r="N32" s="378">
        <f t="shared" si="13"/>
        <v>0</v>
      </c>
      <c r="O32" s="378" t="s">
        <v>1011</v>
      </c>
      <c r="P32" s="378" t="s">
        <v>1011</v>
      </c>
      <c r="Q32" s="378">
        <f t="shared" si="14"/>
        <v>0</v>
      </c>
      <c r="R32" s="378" t="s">
        <v>1011</v>
      </c>
      <c r="S32" s="378" t="s">
        <v>1011</v>
      </c>
      <c r="T32" s="378">
        <f t="shared" si="15"/>
        <v>0</v>
      </c>
      <c r="U32" s="378" t="s">
        <v>1011</v>
      </c>
      <c r="V32" s="378" t="s">
        <v>1011</v>
      </c>
      <c r="W32" s="378">
        <f t="shared" si="18"/>
        <v>0</v>
      </c>
      <c r="X32" s="378" t="s">
        <v>1011</v>
      </c>
      <c r="Y32" s="378" t="s">
        <v>1011</v>
      </c>
      <c r="Z32" s="378">
        <f t="shared" si="16"/>
        <v>0</v>
      </c>
      <c r="AA32" s="378" t="s">
        <v>1011</v>
      </c>
      <c r="AB32" s="378" t="s">
        <v>1011</v>
      </c>
      <c r="AC32" s="378">
        <f t="shared" si="19"/>
        <v>0</v>
      </c>
      <c r="AD32" s="378" t="s">
        <v>1011</v>
      </c>
      <c r="AE32" s="378" t="s">
        <v>1011</v>
      </c>
      <c r="AF32" s="393">
        <v>473.94</v>
      </c>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row>
    <row r="33" spans="2:113" s="380" customFormat="1" ht="75.75" customHeight="1">
      <c r="B33" s="1229"/>
      <c r="C33" s="379">
        <v>24</v>
      </c>
      <c r="D33" s="378" t="s">
        <v>972</v>
      </c>
      <c r="E33" s="378" t="s">
        <v>971</v>
      </c>
      <c r="F33" s="378" t="s">
        <v>1011</v>
      </c>
      <c r="G33" s="378" t="s">
        <v>1011</v>
      </c>
      <c r="H33" s="382">
        <f t="shared" si="11"/>
        <v>0</v>
      </c>
      <c r="I33" s="378" t="s">
        <v>1011</v>
      </c>
      <c r="J33" s="378" t="s">
        <v>1011</v>
      </c>
      <c r="K33" s="382">
        <f t="shared" si="12"/>
        <v>0</v>
      </c>
      <c r="L33" s="378" t="s">
        <v>1011</v>
      </c>
      <c r="M33" s="378" t="s">
        <v>1011</v>
      </c>
      <c r="N33" s="378">
        <f t="shared" si="13"/>
        <v>0</v>
      </c>
      <c r="O33" s="378" t="s">
        <v>1011</v>
      </c>
      <c r="P33" s="378" t="s">
        <v>1011</v>
      </c>
      <c r="Q33" s="378">
        <f t="shared" si="14"/>
        <v>0</v>
      </c>
      <c r="R33" s="378" t="s">
        <v>1011</v>
      </c>
      <c r="S33" s="378" t="s">
        <v>1011</v>
      </c>
      <c r="T33" s="378">
        <f t="shared" si="15"/>
        <v>0</v>
      </c>
      <c r="U33" s="378" t="s">
        <v>1011</v>
      </c>
      <c r="V33" s="378" t="s">
        <v>1011</v>
      </c>
      <c r="W33" s="378">
        <f t="shared" si="18"/>
        <v>0</v>
      </c>
      <c r="X33" s="378" t="s">
        <v>1011</v>
      </c>
      <c r="Y33" s="378" t="s">
        <v>1011</v>
      </c>
      <c r="Z33" s="378">
        <f t="shared" si="16"/>
        <v>0</v>
      </c>
      <c r="AA33" s="378" t="s">
        <v>1011</v>
      </c>
      <c r="AB33" s="378" t="s">
        <v>1011</v>
      </c>
      <c r="AC33" s="378">
        <f t="shared" ref="AC33:AC34" si="20">SUM(AA33:AB33)</f>
        <v>0</v>
      </c>
      <c r="AD33" s="378" t="s">
        <v>1011</v>
      </c>
      <c r="AE33" s="378" t="s">
        <v>1011</v>
      </c>
      <c r="AF33" s="378">
        <f>SUM(AD33:AE33)</f>
        <v>0</v>
      </c>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row>
    <row r="34" spans="2:113" s="380" customFormat="1" ht="93" customHeight="1">
      <c r="B34" s="1229"/>
      <c r="C34" s="379">
        <v>25</v>
      </c>
      <c r="D34" s="378" t="s">
        <v>970</v>
      </c>
      <c r="E34" s="378" t="s">
        <v>969</v>
      </c>
      <c r="F34" s="378" t="s">
        <v>1011</v>
      </c>
      <c r="G34" s="378" t="s">
        <v>1011</v>
      </c>
      <c r="H34" s="382">
        <f t="shared" si="11"/>
        <v>0</v>
      </c>
      <c r="I34" s="378" t="s">
        <v>1011</v>
      </c>
      <c r="J34" s="378" t="s">
        <v>1011</v>
      </c>
      <c r="K34" s="382">
        <f t="shared" si="12"/>
        <v>0</v>
      </c>
      <c r="L34" s="378" t="s">
        <v>1011</v>
      </c>
      <c r="M34" s="378" t="s">
        <v>1011</v>
      </c>
      <c r="N34" s="378">
        <f t="shared" si="13"/>
        <v>0</v>
      </c>
      <c r="O34" s="378" t="s">
        <v>1011</v>
      </c>
      <c r="P34" s="378" t="s">
        <v>1011</v>
      </c>
      <c r="Q34" s="378">
        <f t="shared" si="14"/>
        <v>0</v>
      </c>
      <c r="R34" s="378" t="s">
        <v>1011</v>
      </c>
      <c r="S34" s="378" t="s">
        <v>1011</v>
      </c>
      <c r="T34" s="378">
        <f t="shared" si="15"/>
        <v>0</v>
      </c>
      <c r="U34" s="378" t="s">
        <v>1011</v>
      </c>
      <c r="V34" s="378" t="s">
        <v>1011</v>
      </c>
      <c r="W34" s="378">
        <f t="shared" si="18"/>
        <v>0</v>
      </c>
      <c r="X34" s="378" t="s">
        <v>1011</v>
      </c>
      <c r="Y34" s="378" t="s">
        <v>1011</v>
      </c>
      <c r="Z34" s="378">
        <f t="shared" si="16"/>
        <v>0</v>
      </c>
      <c r="AA34" s="378" t="s">
        <v>1011</v>
      </c>
      <c r="AB34" s="378" t="s">
        <v>1011</v>
      </c>
      <c r="AC34" s="378">
        <f t="shared" si="20"/>
        <v>0</v>
      </c>
      <c r="AD34" s="378" t="s">
        <v>1011</v>
      </c>
      <c r="AE34" s="378" t="s">
        <v>1011</v>
      </c>
      <c r="AF34" s="378" t="s">
        <v>1012</v>
      </c>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row>
    <row r="35" spans="2:113" s="380" customFormat="1" ht="73.5" customHeight="1">
      <c r="B35" s="1229"/>
      <c r="C35" s="379">
        <v>26</v>
      </c>
      <c r="D35" s="378" t="s">
        <v>968</v>
      </c>
      <c r="E35" s="378" t="s">
        <v>967</v>
      </c>
      <c r="F35" s="378" t="s">
        <v>1011</v>
      </c>
      <c r="G35" s="378" t="s">
        <v>1011</v>
      </c>
      <c r="H35" s="382">
        <f t="shared" si="11"/>
        <v>0</v>
      </c>
      <c r="I35" s="378">
        <v>60981</v>
      </c>
      <c r="J35" s="378">
        <v>4086</v>
      </c>
      <c r="K35" s="378">
        <f t="shared" si="12"/>
        <v>65067</v>
      </c>
      <c r="L35" s="378">
        <v>61856</v>
      </c>
      <c r="M35" s="378">
        <v>4083</v>
      </c>
      <c r="N35" s="378">
        <f t="shared" si="13"/>
        <v>65939</v>
      </c>
      <c r="O35" s="378" t="s">
        <v>1011</v>
      </c>
      <c r="P35" s="378" t="s">
        <v>1011</v>
      </c>
      <c r="Q35" s="378">
        <f t="shared" si="14"/>
        <v>0</v>
      </c>
      <c r="R35" s="378" t="s">
        <v>1011</v>
      </c>
      <c r="S35" s="378" t="s">
        <v>1011</v>
      </c>
      <c r="T35" s="378">
        <f t="shared" si="15"/>
        <v>0</v>
      </c>
      <c r="U35" s="378" t="s">
        <v>1011</v>
      </c>
      <c r="V35" s="378" t="s">
        <v>1011</v>
      </c>
      <c r="W35" s="378">
        <f t="shared" si="18"/>
        <v>0</v>
      </c>
      <c r="X35" s="378" t="s">
        <v>1011</v>
      </c>
      <c r="Y35" s="378" t="s">
        <v>1011</v>
      </c>
      <c r="Z35" s="378">
        <v>74.176000000000002</v>
      </c>
      <c r="AA35" s="378" t="s">
        <v>1011</v>
      </c>
      <c r="AB35" s="378" t="s">
        <v>1011</v>
      </c>
      <c r="AC35" s="378">
        <f t="shared" ref="AC35" si="21">SUM(AA35:AB35)</f>
        <v>0</v>
      </c>
      <c r="AD35" s="378">
        <v>84946</v>
      </c>
      <c r="AE35" s="378">
        <v>4893</v>
      </c>
      <c r="AF35" s="378">
        <f>SUM(AD35:AE35)</f>
        <v>89839</v>
      </c>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row>
    <row r="36" spans="2:113" s="380" customFormat="1" ht="114.75" customHeight="1">
      <c r="B36" s="1229"/>
      <c r="C36" s="379">
        <v>27</v>
      </c>
      <c r="D36" s="378" t="s">
        <v>966</v>
      </c>
      <c r="E36" s="378" t="s">
        <v>965</v>
      </c>
      <c r="F36" s="378" t="s">
        <v>1011</v>
      </c>
      <c r="G36" s="378" t="s">
        <v>1011</v>
      </c>
      <c r="H36" s="382">
        <f t="shared" si="11"/>
        <v>0</v>
      </c>
      <c r="I36" s="378" t="s">
        <v>1011</v>
      </c>
      <c r="J36" s="378" t="s">
        <v>1011</v>
      </c>
      <c r="K36" s="378">
        <v>83544</v>
      </c>
      <c r="L36" s="378" t="s">
        <v>1011</v>
      </c>
      <c r="M36" s="378" t="s">
        <v>1011</v>
      </c>
      <c r="N36" s="378">
        <v>84761</v>
      </c>
      <c r="O36" s="378" t="s">
        <v>1011</v>
      </c>
      <c r="P36" s="378" t="s">
        <v>1011</v>
      </c>
      <c r="Q36" s="378">
        <v>85978</v>
      </c>
      <c r="R36" s="378" t="s">
        <v>1011</v>
      </c>
      <c r="S36" s="378" t="s">
        <v>1011</v>
      </c>
      <c r="T36" s="378">
        <v>87194</v>
      </c>
      <c r="U36" s="378" t="s">
        <v>1011</v>
      </c>
      <c r="V36" s="378" t="s">
        <v>1011</v>
      </c>
      <c r="W36" s="378">
        <v>88411</v>
      </c>
      <c r="X36" s="378" t="s">
        <v>1011</v>
      </c>
      <c r="Y36" s="378" t="s">
        <v>1011</v>
      </c>
      <c r="Z36" s="378">
        <v>87506</v>
      </c>
      <c r="AA36" s="378" t="s">
        <v>1011</v>
      </c>
      <c r="AB36" s="378" t="s">
        <v>1011</v>
      </c>
      <c r="AC36" s="378">
        <v>81760</v>
      </c>
      <c r="AD36" s="378" t="s">
        <v>1011</v>
      </c>
      <c r="AE36" s="378" t="s">
        <v>1011</v>
      </c>
      <c r="AF36" s="378">
        <v>82855</v>
      </c>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row>
    <row r="37" spans="2:113" s="380" customFormat="1" ht="92.25" customHeight="1">
      <c r="B37" s="1229"/>
      <c r="C37" s="379">
        <v>28</v>
      </c>
      <c r="D37" s="378" t="s">
        <v>964</v>
      </c>
      <c r="E37" s="378" t="s">
        <v>963</v>
      </c>
      <c r="F37" s="378" t="s">
        <v>1011</v>
      </c>
      <c r="G37" s="378" t="s">
        <v>1011</v>
      </c>
      <c r="H37" s="382">
        <f t="shared" si="11"/>
        <v>0</v>
      </c>
      <c r="I37" s="378" t="s">
        <v>1011</v>
      </c>
      <c r="J37" s="378" t="s">
        <v>1011</v>
      </c>
      <c r="K37" s="378">
        <v>75190</v>
      </c>
      <c r="L37" s="378" t="s">
        <v>1011</v>
      </c>
      <c r="M37" s="378" t="s">
        <v>1011</v>
      </c>
      <c r="N37" s="378">
        <v>76285</v>
      </c>
      <c r="O37" s="378" t="s">
        <v>1011</v>
      </c>
      <c r="P37" s="378" t="s">
        <v>1011</v>
      </c>
      <c r="Q37" s="378">
        <v>77380</v>
      </c>
      <c r="R37" s="378" t="s">
        <v>1011</v>
      </c>
      <c r="S37" s="378" t="s">
        <v>1011</v>
      </c>
      <c r="T37" s="378">
        <v>78475</v>
      </c>
      <c r="U37" s="378" t="s">
        <v>1011</v>
      </c>
      <c r="V37" s="378" t="s">
        <v>1011</v>
      </c>
      <c r="W37" s="378">
        <v>79570</v>
      </c>
      <c r="X37" s="378" t="s">
        <v>1011</v>
      </c>
      <c r="Y37" s="378" t="s">
        <v>1011</v>
      </c>
      <c r="Z37" s="378">
        <v>80665</v>
      </c>
      <c r="AA37" s="378" t="s">
        <v>1011</v>
      </c>
      <c r="AB37" s="378" t="s">
        <v>1011</v>
      </c>
      <c r="AC37" s="378">
        <v>81760</v>
      </c>
      <c r="AD37" s="378" t="s">
        <v>1011</v>
      </c>
      <c r="AE37" s="378" t="s">
        <v>1011</v>
      </c>
      <c r="AF37" s="378">
        <v>82855</v>
      </c>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row>
    <row r="38" spans="2:113" s="380" customFormat="1" ht="89.25" customHeight="1">
      <c r="B38" s="1229"/>
      <c r="C38" s="379">
        <v>29</v>
      </c>
      <c r="D38" s="378" t="s">
        <v>962</v>
      </c>
      <c r="E38" s="378" t="s">
        <v>961</v>
      </c>
      <c r="F38" s="378" t="s">
        <v>1011</v>
      </c>
      <c r="G38" s="378" t="s">
        <v>1011</v>
      </c>
      <c r="H38" s="382">
        <f t="shared" si="11"/>
        <v>0</v>
      </c>
      <c r="I38" s="378" t="s">
        <v>1011</v>
      </c>
      <c r="J38" s="378" t="s">
        <v>1011</v>
      </c>
      <c r="K38" s="382">
        <f>SUM(I38:J38)</f>
        <v>0</v>
      </c>
      <c r="L38" s="378" t="s">
        <v>1011</v>
      </c>
      <c r="M38" s="378" t="s">
        <v>1011</v>
      </c>
      <c r="N38" s="378">
        <f>SUM(L38:M38)</f>
        <v>0</v>
      </c>
      <c r="O38" s="378">
        <v>74964</v>
      </c>
      <c r="P38" s="378">
        <v>17825</v>
      </c>
      <c r="Q38" s="378">
        <f>SUM(O38:P38)</f>
        <v>92789</v>
      </c>
      <c r="R38" s="382">
        <v>77264</v>
      </c>
      <c r="S38" s="382">
        <v>18312</v>
      </c>
      <c r="T38" s="378">
        <f>SUM(R38:S38)</f>
        <v>95576</v>
      </c>
      <c r="U38" s="378">
        <v>79427</v>
      </c>
      <c r="V38" s="382">
        <v>18742</v>
      </c>
      <c r="W38" s="378">
        <f>SUM(U38:V38)</f>
        <v>98169</v>
      </c>
      <c r="X38" s="382">
        <v>82366</v>
      </c>
      <c r="Y38" s="382">
        <v>19210</v>
      </c>
      <c r="Z38" s="378">
        <f>SUM(X38:Y38)</f>
        <v>101576</v>
      </c>
      <c r="AA38" s="378" t="s">
        <v>1011</v>
      </c>
      <c r="AB38" s="378" t="s">
        <v>1011</v>
      </c>
      <c r="AC38" s="378">
        <f>SUM(AA38:AB38)</f>
        <v>0</v>
      </c>
      <c r="AD38" s="382">
        <v>87028</v>
      </c>
      <c r="AE38" s="382">
        <v>20296</v>
      </c>
      <c r="AF38" s="378">
        <f>SUM(AD38:AE38)</f>
        <v>107324</v>
      </c>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row>
    <row r="39" spans="2:113" s="380" customFormat="1" ht="114" customHeight="1">
      <c r="B39" s="1229"/>
      <c r="C39" s="379">
        <v>30</v>
      </c>
      <c r="D39" s="378" t="s">
        <v>960</v>
      </c>
      <c r="E39" s="378" t="s">
        <v>959</v>
      </c>
      <c r="F39" s="378" t="s">
        <v>1011</v>
      </c>
      <c r="G39" s="378" t="s">
        <v>1011</v>
      </c>
      <c r="H39" s="382">
        <f t="shared" si="11"/>
        <v>0</v>
      </c>
      <c r="I39" s="378" t="s">
        <v>1011</v>
      </c>
      <c r="J39" s="378" t="s">
        <v>1011</v>
      </c>
      <c r="K39" s="382">
        <f>SUM(I39:J39)</f>
        <v>0</v>
      </c>
      <c r="L39" s="378" t="s">
        <v>1011</v>
      </c>
      <c r="M39" s="378" t="s">
        <v>1011</v>
      </c>
      <c r="N39" s="378">
        <f>SUM(L39:M39)</f>
        <v>0</v>
      </c>
      <c r="O39" s="378" t="s">
        <v>1011</v>
      </c>
      <c r="P39" s="378" t="s">
        <v>1011</v>
      </c>
      <c r="Q39" s="378">
        <f>SUM(O39:P39)</f>
        <v>0</v>
      </c>
      <c r="R39" s="378" t="s">
        <v>1011</v>
      </c>
      <c r="S39" s="378" t="s">
        <v>1011</v>
      </c>
      <c r="T39" s="378">
        <f>SUM(R39:S39)</f>
        <v>0</v>
      </c>
      <c r="U39" s="378" t="s">
        <v>1011</v>
      </c>
      <c r="V39" s="378" t="s">
        <v>1011</v>
      </c>
      <c r="W39" s="378">
        <f>SUM(U39:V39)</f>
        <v>0</v>
      </c>
      <c r="X39" s="378" t="s">
        <v>1011</v>
      </c>
      <c r="Y39" s="378" t="s">
        <v>1011</v>
      </c>
      <c r="Z39" s="378">
        <f>SUM(X39:Y39)</f>
        <v>0</v>
      </c>
      <c r="AA39" s="378" t="s">
        <v>1011</v>
      </c>
      <c r="AB39" s="378" t="s">
        <v>1011</v>
      </c>
      <c r="AC39" s="378">
        <v>720</v>
      </c>
      <c r="AD39" s="378" t="s">
        <v>1011</v>
      </c>
      <c r="AE39" s="378" t="s">
        <v>1011</v>
      </c>
      <c r="AF39" s="378">
        <v>718</v>
      </c>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row>
    <row r="40" spans="2:113" ht="29.25" customHeight="1">
      <c r="B40" s="1223"/>
      <c r="C40" s="1223"/>
      <c r="D40" s="1223"/>
      <c r="E40" s="1223"/>
      <c r="F40" s="1223"/>
      <c r="G40" s="1223"/>
      <c r="H40" s="1223"/>
      <c r="I40" s="1223"/>
      <c r="J40" s="1223"/>
      <c r="K40" s="1223"/>
      <c r="L40" s="1223"/>
      <c r="M40" s="1223"/>
      <c r="N40" s="1223"/>
      <c r="O40" s="1223"/>
      <c r="P40" s="1223"/>
      <c r="Q40" s="1223"/>
      <c r="R40" s="1223"/>
      <c r="S40" s="1223"/>
      <c r="T40" s="1223"/>
      <c r="U40" s="1223"/>
      <c r="V40" s="1223"/>
      <c r="W40" s="1223"/>
      <c r="X40" s="1223"/>
      <c r="Y40" s="1223"/>
      <c r="Z40" s="1223"/>
      <c r="AA40" s="1223"/>
      <c r="AB40" s="1223"/>
      <c r="AC40" s="1223"/>
      <c r="AD40" s="1223"/>
      <c r="AE40" s="1223"/>
      <c r="AF40" s="1223"/>
    </row>
    <row r="41" spans="2:113" s="380" customFormat="1" ht="158.25" customHeight="1">
      <c r="B41" s="1232" t="s">
        <v>145</v>
      </c>
      <c r="C41" s="379">
        <v>31</v>
      </c>
      <c r="D41" s="392" t="s">
        <v>958</v>
      </c>
      <c r="E41" s="392" t="s">
        <v>957</v>
      </c>
      <c r="F41" s="378" t="s">
        <v>1011</v>
      </c>
      <c r="G41" s="378" t="s">
        <v>1011</v>
      </c>
      <c r="H41" s="382">
        <f>SUM(F41:G41)</f>
        <v>0</v>
      </c>
      <c r="I41" s="378" t="s">
        <v>1011</v>
      </c>
      <c r="J41" s="378" t="s">
        <v>1011</v>
      </c>
      <c r="K41" s="382">
        <f>SUM(I41:J41)</f>
        <v>0</v>
      </c>
      <c r="L41" s="378" t="s">
        <v>1011</v>
      </c>
      <c r="M41" s="378" t="s">
        <v>1011</v>
      </c>
      <c r="N41" s="378">
        <f>SUM(L41:M41)</f>
        <v>0</v>
      </c>
      <c r="O41" s="378" t="s">
        <v>1011</v>
      </c>
      <c r="P41" s="378" t="s">
        <v>1011</v>
      </c>
      <c r="Q41" s="378">
        <f>SUM(O41:P41)</f>
        <v>0</v>
      </c>
      <c r="R41" s="378" t="s">
        <v>1011</v>
      </c>
      <c r="S41" s="378" t="s">
        <v>1011</v>
      </c>
      <c r="T41" s="378">
        <f>SUM(R41:S41)</f>
        <v>0</v>
      </c>
      <c r="U41" s="378" t="s">
        <v>1011</v>
      </c>
      <c r="V41" s="378" t="s">
        <v>1011</v>
      </c>
      <c r="W41" s="378">
        <f>SUM(U41:V41)</f>
        <v>0</v>
      </c>
      <c r="X41" s="378" t="s">
        <v>1011</v>
      </c>
      <c r="Y41" s="378" t="s">
        <v>1011</v>
      </c>
      <c r="Z41" s="378">
        <f>SUM(X41:Y41)</f>
        <v>0</v>
      </c>
      <c r="AA41" s="378" t="s">
        <v>1011</v>
      </c>
      <c r="AB41" s="378" t="s">
        <v>1011</v>
      </c>
      <c r="AC41" s="378" t="s">
        <v>1230</v>
      </c>
      <c r="AD41" s="378" t="s">
        <v>1011</v>
      </c>
      <c r="AE41" s="378" t="s">
        <v>1011</v>
      </c>
      <c r="AF41" s="378">
        <v>7402.85</v>
      </c>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row>
    <row r="42" spans="2:113" s="380" customFormat="1" ht="114.75" customHeight="1">
      <c r="B42" s="1233"/>
      <c r="C42" s="379">
        <v>32</v>
      </c>
      <c r="D42" s="378" t="s">
        <v>956</v>
      </c>
      <c r="E42" s="378" t="s">
        <v>955</v>
      </c>
      <c r="F42" s="378" t="s">
        <v>1011</v>
      </c>
      <c r="G42" s="378" t="s">
        <v>1011</v>
      </c>
      <c r="H42" s="382">
        <v>17212.689999999999</v>
      </c>
      <c r="I42" s="378" t="s">
        <v>1011</v>
      </c>
      <c r="J42" s="378" t="s">
        <v>1011</v>
      </c>
      <c r="K42" s="378">
        <v>19596</v>
      </c>
      <c r="L42" s="378" t="s">
        <v>1011</v>
      </c>
      <c r="M42" s="378" t="s">
        <v>1011</v>
      </c>
      <c r="N42" s="378">
        <v>19596</v>
      </c>
      <c r="O42" s="378" t="s">
        <v>1011</v>
      </c>
      <c r="P42" s="378" t="s">
        <v>1011</v>
      </c>
      <c r="Q42" s="378">
        <v>19596</v>
      </c>
      <c r="R42" s="378" t="s">
        <v>1011</v>
      </c>
      <c r="S42" s="378" t="s">
        <v>1011</v>
      </c>
      <c r="T42" s="378">
        <v>19596</v>
      </c>
      <c r="U42" s="378" t="s">
        <v>1011</v>
      </c>
      <c r="V42" s="378" t="s">
        <v>1011</v>
      </c>
      <c r="W42" s="378">
        <v>19596</v>
      </c>
      <c r="X42" s="378" t="s">
        <v>1011</v>
      </c>
      <c r="Y42" s="378" t="s">
        <v>1011</v>
      </c>
      <c r="Z42" s="378">
        <v>19616</v>
      </c>
      <c r="AA42" s="378" t="s">
        <v>1011</v>
      </c>
      <c r="AB42" s="378" t="s">
        <v>1011</v>
      </c>
      <c r="AC42" s="378">
        <v>19616</v>
      </c>
      <c r="AD42" s="378" t="s">
        <v>1011</v>
      </c>
      <c r="AE42" s="378" t="s">
        <v>1011</v>
      </c>
      <c r="AF42" s="378">
        <v>19616</v>
      </c>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row>
    <row r="43" spans="2:113" ht="27" customHeight="1">
      <c r="B43" s="1230"/>
      <c r="C43" s="1230"/>
      <c r="D43" s="1230"/>
      <c r="E43" s="1230"/>
      <c r="F43" s="1230"/>
      <c r="G43" s="1230"/>
      <c r="H43" s="1230"/>
      <c r="I43" s="1230"/>
      <c r="J43" s="1230"/>
      <c r="K43" s="1230"/>
      <c r="L43" s="1230"/>
      <c r="M43" s="1230"/>
      <c r="N43" s="1230"/>
      <c r="O43" s="1230"/>
      <c r="P43" s="1230"/>
      <c r="Q43" s="1230"/>
      <c r="R43" s="1230"/>
      <c r="S43" s="1230"/>
      <c r="T43" s="1230"/>
      <c r="U43" s="1230"/>
      <c r="V43" s="1230"/>
      <c r="W43" s="1230"/>
      <c r="X43" s="1230"/>
      <c r="Y43" s="1230"/>
      <c r="Z43" s="1230"/>
      <c r="AA43" s="1230"/>
      <c r="AB43" s="1230"/>
      <c r="AC43" s="1230"/>
      <c r="AD43" s="1230"/>
      <c r="AE43" s="1230"/>
      <c r="AF43" s="1230"/>
    </row>
    <row r="44" spans="2:113" ht="145.5" customHeight="1">
      <c r="B44" s="1235" t="s">
        <v>138</v>
      </c>
      <c r="C44" s="1236"/>
      <c r="D44" s="1236"/>
      <c r="E44" s="1236"/>
      <c r="F44" s="1236"/>
      <c r="G44" s="1236"/>
      <c r="H44" s="1236"/>
      <c r="I44" s="1236"/>
      <c r="J44" s="1237"/>
      <c r="K44" s="1241" t="s">
        <v>137</v>
      </c>
      <c r="L44" s="1241"/>
      <c r="M44" s="1241"/>
      <c r="N44" s="1241"/>
      <c r="O44" s="1241"/>
      <c r="P44" s="1241"/>
      <c r="Q44" s="1241"/>
      <c r="R44" s="1241"/>
      <c r="S44" s="1241"/>
      <c r="T44" s="1241"/>
      <c r="U44" s="1241"/>
      <c r="V44" s="1241"/>
      <c r="W44" s="1241"/>
      <c r="X44" s="1241"/>
      <c r="Y44" s="1241"/>
      <c r="Z44" s="1241"/>
      <c r="AA44" s="1241"/>
      <c r="AB44" s="1241"/>
      <c r="AC44" s="1241"/>
      <c r="AD44" s="1241"/>
      <c r="AE44" s="1241"/>
      <c r="AF44" s="383"/>
    </row>
    <row r="45" spans="2:113" ht="27.75" customHeight="1">
      <c r="B45" s="1254"/>
      <c r="C45" s="1254"/>
      <c r="D45" s="1254"/>
      <c r="E45" s="1254"/>
      <c r="F45" s="1254"/>
      <c r="G45" s="1254"/>
      <c r="H45" s="1254"/>
      <c r="I45" s="1254"/>
      <c r="J45" s="1254"/>
      <c r="K45" s="1254"/>
      <c r="L45" s="1254"/>
      <c r="M45" s="1254"/>
      <c r="N45" s="1254"/>
      <c r="O45" s="1254"/>
      <c r="P45" s="1254"/>
      <c r="Q45" s="1254"/>
      <c r="R45" s="1254"/>
      <c r="S45" s="1254"/>
      <c r="T45" s="1254"/>
      <c r="U45" s="1254"/>
      <c r="V45" s="1254"/>
      <c r="W45" s="1254"/>
      <c r="X45" s="1254"/>
      <c r="Y45" s="1254"/>
      <c r="Z45" s="1254"/>
      <c r="AA45" s="1254"/>
      <c r="AB45" s="1254"/>
      <c r="AC45" s="1254"/>
      <c r="AD45" s="1254"/>
      <c r="AE45" s="1254"/>
      <c r="AF45" s="1254"/>
    </row>
    <row r="46" spans="2:113" ht="119.25" customHeight="1">
      <c r="B46" s="1238" t="s">
        <v>1010</v>
      </c>
      <c r="C46" s="1239"/>
      <c r="D46" s="1239"/>
      <c r="E46" s="1239"/>
      <c r="F46" s="1239"/>
      <c r="G46" s="1239"/>
      <c r="H46" s="1239"/>
      <c r="I46" s="1239"/>
      <c r="J46" s="1240"/>
      <c r="K46" s="1242" t="s">
        <v>133</v>
      </c>
      <c r="L46" s="1247"/>
      <c r="M46" s="1247"/>
      <c r="N46" s="1247"/>
      <c r="O46" s="1244" t="s">
        <v>171</v>
      </c>
      <c r="P46" s="1245"/>
      <c r="Q46" s="1245"/>
      <c r="R46" s="1245"/>
      <c r="S46" s="1245"/>
      <c r="T46" s="1245"/>
      <c r="U46" s="1245"/>
      <c r="V46" s="1246"/>
      <c r="W46" s="1242" t="s">
        <v>134</v>
      </c>
      <c r="X46" s="1243"/>
      <c r="Y46" s="1248" t="s">
        <v>172</v>
      </c>
      <c r="Z46" s="1248"/>
      <c r="AA46" s="1248"/>
      <c r="AB46" s="1248"/>
      <c r="AC46" s="1248"/>
      <c r="AD46" s="1248"/>
      <c r="AE46" s="1248"/>
      <c r="AF46" s="1248"/>
    </row>
    <row r="47" spans="2:113" ht="25.5" customHeight="1">
      <c r="B47" s="1253"/>
      <c r="C47" s="1253"/>
      <c r="D47" s="1253"/>
      <c r="E47" s="1253"/>
      <c r="F47" s="1253"/>
      <c r="G47" s="1253"/>
      <c r="H47" s="1253"/>
      <c r="I47" s="1253"/>
      <c r="J47" s="1253"/>
      <c r="K47" s="1253"/>
      <c r="L47" s="1253"/>
      <c r="M47" s="1253"/>
      <c r="N47" s="1253"/>
      <c r="O47" s="1253"/>
      <c r="P47" s="1253"/>
      <c r="Q47" s="1253"/>
      <c r="R47" s="1253"/>
      <c r="S47" s="1253"/>
      <c r="T47" s="1253"/>
      <c r="U47" s="1253"/>
      <c r="V47" s="1253"/>
      <c r="W47" s="1253"/>
      <c r="X47" s="1253"/>
      <c r="Y47" s="1253"/>
      <c r="Z47" s="1253"/>
      <c r="AA47" s="1253"/>
      <c r="AB47" s="1253"/>
      <c r="AC47" s="1253"/>
      <c r="AD47" s="1253"/>
      <c r="AE47" s="1253"/>
      <c r="AF47" s="1253"/>
    </row>
    <row r="48" spans="2:113" ht="60" customHeight="1">
      <c r="B48" s="1214" t="s">
        <v>1019</v>
      </c>
      <c r="C48" s="1214"/>
      <c r="D48" s="1214"/>
      <c r="E48" s="1214"/>
      <c r="F48" s="1214"/>
      <c r="G48" s="1214"/>
      <c r="H48" s="1214"/>
      <c r="I48" s="1214"/>
      <c r="J48" s="1214"/>
      <c r="K48" s="1214"/>
      <c r="L48" s="1214"/>
      <c r="M48" s="1214"/>
      <c r="N48" s="1214"/>
      <c r="O48" s="1214"/>
      <c r="P48" s="1214"/>
      <c r="Q48" s="1214"/>
      <c r="R48" s="1214"/>
      <c r="S48" s="1214"/>
      <c r="T48" s="1214"/>
      <c r="U48" s="1214"/>
      <c r="V48" s="1214"/>
      <c r="W48" s="1214"/>
      <c r="X48" s="1214"/>
      <c r="Y48" s="1214"/>
      <c r="Z48" s="1214"/>
      <c r="AA48" s="1214"/>
      <c r="AB48" s="1214"/>
      <c r="AC48" s="1214"/>
      <c r="AD48" s="1214"/>
      <c r="AE48" s="1214"/>
      <c r="AF48" s="1214"/>
    </row>
    <row r="49" spans="2:113" ht="150.75" customHeight="1">
      <c r="B49" s="1215" t="s">
        <v>139</v>
      </c>
      <c r="C49" s="1252" t="s">
        <v>895</v>
      </c>
      <c r="D49" s="1215" t="s">
        <v>1009</v>
      </c>
      <c r="E49" s="1215" t="s">
        <v>1008</v>
      </c>
      <c r="F49" s="1217" t="s">
        <v>1027</v>
      </c>
      <c r="G49" s="1218"/>
      <c r="H49" s="1218"/>
      <c r="I49" s="1217" t="s">
        <v>880</v>
      </c>
      <c r="J49" s="1218"/>
      <c r="K49" s="1218"/>
      <c r="L49" s="1217" t="s">
        <v>879</v>
      </c>
      <c r="M49" s="1218"/>
      <c r="N49" s="1218"/>
      <c r="O49" s="1217" t="s">
        <v>878</v>
      </c>
      <c r="P49" s="1218"/>
      <c r="Q49" s="1218"/>
      <c r="R49" s="1217" t="s">
        <v>877</v>
      </c>
      <c r="S49" s="1218"/>
      <c r="T49" s="1218"/>
      <c r="U49" s="1217" t="s">
        <v>876</v>
      </c>
      <c r="V49" s="1218"/>
      <c r="W49" s="1218"/>
      <c r="X49" s="1217" t="s">
        <v>875</v>
      </c>
      <c r="Y49" s="1218"/>
      <c r="Z49" s="1218"/>
      <c r="AA49" s="403"/>
      <c r="AB49" s="403"/>
      <c r="AC49" s="403"/>
      <c r="AD49" s="1217" t="s">
        <v>1018</v>
      </c>
      <c r="AE49" s="1218"/>
      <c r="AF49" s="1220"/>
    </row>
    <row r="50" spans="2:113" ht="93" customHeight="1">
      <c r="B50" s="1216"/>
      <c r="C50" s="1252"/>
      <c r="D50" s="1219"/>
      <c r="E50" s="1219"/>
      <c r="F50" s="366" t="s">
        <v>874</v>
      </c>
      <c r="G50" s="366" t="s">
        <v>873</v>
      </c>
      <c r="H50" s="366" t="s">
        <v>1007</v>
      </c>
      <c r="I50" s="386" t="s">
        <v>874</v>
      </c>
      <c r="J50" s="366" t="s">
        <v>873</v>
      </c>
      <c r="K50" s="366" t="s">
        <v>1007</v>
      </c>
      <c r="L50" s="386" t="s">
        <v>874</v>
      </c>
      <c r="M50" s="366" t="s">
        <v>873</v>
      </c>
      <c r="N50" s="366" t="s">
        <v>1007</v>
      </c>
      <c r="O50" s="386" t="s">
        <v>874</v>
      </c>
      <c r="P50" s="386" t="s">
        <v>873</v>
      </c>
      <c r="Q50" s="386" t="s">
        <v>1007</v>
      </c>
      <c r="R50" s="386" t="s">
        <v>874</v>
      </c>
      <c r="S50" s="386" t="s">
        <v>873</v>
      </c>
      <c r="T50" s="386" t="s">
        <v>1007</v>
      </c>
      <c r="U50" s="386" t="s">
        <v>874</v>
      </c>
      <c r="V50" s="386" t="s">
        <v>873</v>
      </c>
      <c r="W50" s="386" t="s">
        <v>1007</v>
      </c>
      <c r="X50" s="386" t="s">
        <v>874</v>
      </c>
      <c r="Y50" s="386" t="s">
        <v>873</v>
      </c>
      <c r="Z50" s="386" t="s">
        <v>1007</v>
      </c>
      <c r="AA50" s="399"/>
      <c r="AB50" s="399"/>
      <c r="AC50" s="399"/>
      <c r="AD50" s="386" t="s">
        <v>874</v>
      </c>
      <c r="AE50" s="386" t="s">
        <v>873</v>
      </c>
      <c r="AF50" s="386" t="s">
        <v>1007</v>
      </c>
    </row>
    <row r="51" spans="2:113" s="380" customFormat="1" ht="129" customHeight="1">
      <c r="B51" s="1228" t="s">
        <v>143</v>
      </c>
      <c r="C51" s="379">
        <v>33</v>
      </c>
      <c r="D51" s="378" t="s">
        <v>954</v>
      </c>
      <c r="E51" s="378" t="s">
        <v>953</v>
      </c>
      <c r="F51" s="378" t="s">
        <v>1011</v>
      </c>
      <c r="G51" s="378" t="s">
        <v>1011</v>
      </c>
      <c r="H51" s="382">
        <f>SUM(F51:G51)</f>
        <v>0</v>
      </c>
      <c r="I51" s="378" t="s">
        <v>1011</v>
      </c>
      <c r="J51" s="378" t="s">
        <v>1011</v>
      </c>
      <c r="K51" s="382">
        <f>SUM(I51:J51)</f>
        <v>0</v>
      </c>
      <c r="L51" s="378" t="s">
        <v>1011</v>
      </c>
      <c r="M51" s="378" t="s">
        <v>1011</v>
      </c>
      <c r="N51" s="378">
        <f>SUM(L51:M51)</f>
        <v>0</v>
      </c>
      <c r="O51" s="378" t="s">
        <v>1011</v>
      </c>
      <c r="P51" s="378" t="s">
        <v>1011</v>
      </c>
      <c r="Q51" s="378">
        <f>SUM(O51:P51)</f>
        <v>0</v>
      </c>
      <c r="R51" s="378" t="s">
        <v>1011</v>
      </c>
      <c r="S51" s="378" t="s">
        <v>1011</v>
      </c>
      <c r="T51" s="378">
        <f>SUM(R51:S51)</f>
        <v>0</v>
      </c>
      <c r="U51" s="378" t="s">
        <v>1011</v>
      </c>
      <c r="V51" s="378" t="s">
        <v>1011</v>
      </c>
      <c r="W51" s="378">
        <f>SUM(U51:V51)</f>
        <v>0</v>
      </c>
      <c r="X51" s="378" t="s">
        <v>1011</v>
      </c>
      <c r="Y51" s="378" t="s">
        <v>1011</v>
      </c>
      <c r="Z51" s="378">
        <f>SUM(X51:Y51)</f>
        <v>0</v>
      </c>
      <c r="AA51" s="378" t="s">
        <v>1011</v>
      </c>
      <c r="AB51" s="378" t="s">
        <v>1011</v>
      </c>
      <c r="AC51" s="378">
        <v>1.5629999999999999</v>
      </c>
      <c r="AD51" s="378">
        <v>468</v>
      </c>
      <c r="AE51" s="378">
        <v>595</v>
      </c>
      <c r="AF51" s="378">
        <v>1.0629999999999999</v>
      </c>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2:113" ht="136.5" customHeight="1">
      <c r="B52" s="1229"/>
      <c r="C52" s="379">
        <v>34</v>
      </c>
      <c r="D52" s="378" t="s">
        <v>950</v>
      </c>
      <c r="E52" s="378" t="s">
        <v>949</v>
      </c>
      <c r="F52" s="378" t="s">
        <v>1011</v>
      </c>
      <c r="G52" s="378" t="s">
        <v>1011</v>
      </c>
      <c r="H52" s="382">
        <f>SUM(F52:G52)</f>
        <v>0</v>
      </c>
      <c r="I52" s="378" t="s">
        <v>1011</v>
      </c>
      <c r="J52" s="378" t="s">
        <v>1011</v>
      </c>
      <c r="K52" s="382">
        <f>SUM(I52:J52)</f>
        <v>0</v>
      </c>
      <c r="L52" s="378" t="s">
        <v>1011</v>
      </c>
      <c r="M52" s="378" t="s">
        <v>1011</v>
      </c>
      <c r="N52" s="378">
        <f>SUM(L52:M52)</f>
        <v>0</v>
      </c>
      <c r="O52" s="378" t="s">
        <v>1011</v>
      </c>
      <c r="P52" s="378" t="s">
        <v>1011</v>
      </c>
      <c r="Q52" s="378">
        <f>SUM(O52:P52)</f>
        <v>0</v>
      </c>
      <c r="R52" s="378" t="s">
        <v>1011</v>
      </c>
      <c r="S52" s="378" t="s">
        <v>1011</v>
      </c>
      <c r="T52" s="378">
        <f>SUM(R52:S52)</f>
        <v>0</v>
      </c>
      <c r="U52" s="378" t="s">
        <v>1011</v>
      </c>
      <c r="V52" s="378" t="s">
        <v>1011</v>
      </c>
      <c r="W52" s="378">
        <f>SUM(U52:V52)</f>
        <v>0</v>
      </c>
      <c r="X52" s="378" t="s">
        <v>1011</v>
      </c>
      <c r="Y52" s="378" t="s">
        <v>1011</v>
      </c>
      <c r="Z52" s="378">
        <f>SUM(X52:Y52)</f>
        <v>0</v>
      </c>
      <c r="AA52" s="378" t="s">
        <v>1011</v>
      </c>
      <c r="AB52" s="378" t="s">
        <v>1011</v>
      </c>
      <c r="AC52" s="378">
        <f t="shared" ref="AC52:AC53" si="22">SUM(AA52:AB52)</f>
        <v>0</v>
      </c>
      <c r="AD52" s="378" t="s">
        <v>1011</v>
      </c>
      <c r="AE52" s="378" t="s">
        <v>1011</v>
      </c>
      <c r="AF52" s="378">
        <v>103.8</v>
      </c>
    </row>
    <row r="53" spans="2:113" ht="123" customHeight="1">
      <c r="B53" s="1229"/>
      <c r="C53" s="379">
        <v>35</v>
      </c>
      <c r="D53" s="394" t="s">
        <v>948</v>
      </c>
      <c r="E53" s="394" t="s">
        <v>947</v>
      </c>
      <c r="F53" s="377" t="s">
        <v>131</v>
      </c>
      <c r="G53" s="377" t="s">
        <v>131</v>
      </c>
      <c r="H53" s="378" t="s">
        <v>1011</v>
      </c>
      <c r="I53" s="377" t="s">
        <v>131</v>
      </c>
      <c r="J53" s="377" t="s">
        <v>131</v>
      </c>
      <c r="K53" s="378" t="s">
        <v>1011</v>
      </c>
      <c r="L53" s="377" t="s">
        <v>131</v>
      </c>
      <c r="M53" s="377" t="s">
        <v>131</v>
      </c>
      <c r="N53" s="378" t="s">
        <v>1011</v>
      </c>
      <c r="O53" s="377" t="s">
        <v>131</v>
      </c>
      <c r="P53" s="377" t="s">
        <v>131</v>
      </c>
      <c r="Q53" s="378" t="s">
        <v>1011</v>
      </c>
      <c r="R53" s="377" t="s">
        <v>131</v>
      </c>
      <c r="S53" s="377" t="s">
        <v>131</v>
      </c>
      <c r="T53" s="378" t="s">
        <v>1011</v>
      </c>
      <c r="U53" s="377" t="s">
        <v>131</v>
      </c>
      <c r="V53" s="377" t="s">
        <v>131</v>
      </c>
      <c r="W53" s="378" t="s">
        <v>1011</v>
      </c>
      <c r="X53" s="377" t="s">
        <v>131</v>
      </c>
      <c r="Y53" s="377" t="s">
        <v>131</v>
      </c>
      <c r="Z53" s="378" t="s">
        <v>1011</v>
      </c>
      <c r="AA53" s="378" t="s">
        <v>1011</v>
      </c>
      <c r="AB53" s="378" t="s">
        <v>1011</v>
      </c>
      <c r="AC53" s="378">
        <f t="shared" si="22"/>
        <v>0</v>
      </c>
      <c r="AD53" s="377" t="s">
        <v>131</v>
      </c>
      <c r="AE53" s="377" t="s">
        <v>131</v>
      </c>
      <c r="AF53" s="378">
        <v>1.0629999999999999</v>
      </c>
    </row>
    <row r="54" spans="2:113" ht="27.75" customHeight="1">
      <c r="B54" s="1223"/>
      <c r="C54" s="1223"/>
      <c r="D54" s="1223"/>
      <c r="E54" s="1223"/>
      <c r="F54" s="1223"/>
      <c r="G54" s="1223"/>
      <c r="H54" s="1223"/>
      <c r="I54" s="1223"/>
      <c r="J54" s="1223"/>
      <c r="K54" s="1223"/>
      <c r="L54" s="1223"/>
      <c r="M54" s="1223"/>
      <c r="N54" s="1223"/>
      <c r="O54" s="1223"/>
      <c r="P54" s="1223"/>
      <c r="Q54" s="1223"/>
      <c r="R54" s="1223"/>
      <c r="S54" s="1223"/>
      <c r="T54" s="1223"/>
      <c r="U54" s="1223"/>
      <c r="V54" s="1223"/>
      <c r="W54" s="1223"/>
      <c r="X54" s="1223"/>
      <c r="Y54" s="1223"/>
      <c r="Z54" s="1223"/>
      <c r="AA54" s="1223"/>
      <c r="AB54" s="1223"/>
      <c r="AC54" s="1223"/>
      <c r="AD54" s="1223"/>
      <c r="AE54" s="1223"/>
      <c r="AF54" s="1223"/>
    </row>
    <row r="55" spans="2:113" s="380" customFormat="1" ht="204.75" customHeight="1">
      <c r="B55" s="381" t="s">
        <v>142</v>
      </c>
      <c r="C55" s="379">
        <v>36</v>
      </c>
      <c r="D55" s="394" t="s">
        <v>946</v>
      </c>
      <c r="E55" s="394" t="s">
        <v>945</v>
      </c>
      <c r="F55" s="377" t="s">
        <v>131</v>
      </c>
      <c r="G55" s="377" t="s">
        <v>131</v>
      </c>
      <c r="H55" s="394">
        <v>3</v>
      </c>
      <c r="I55" s="377" t="s">
        <v>131</v>
      </c>
      <c r="J55" s="377" t="s">
        <v>131</v>
      </c>
      <c r="K55" s="394" t="s">
        <v>1011</v>
      </c>
      <c r="L55" s="377" t="s">
        <v>131</v>
      </c>
      <c r="M55" s="377" t="s">
        <v>131</v>
      </c>
      <c r="N55" s="394" t="s">
        <v>1011</v>
      </c>
      <c r="O55" s="377" t="s">
        <v>131</v>
      </c>
      <c r="P55" s="377" t="s">
        <v>131</v>
      </c>
      <c r="Q55" s="394" t="s">
        <v>1011</v>
      </c>
      <c r="R55" s="377" t="s">
        <v>131</v>
      </c>
      <c r="S55" s="377" t="s">
        <v>131</v>
      </c>
      <c r="T55" s="394" t="s">
        <v>1011</v>
      </c>
      <c r="U55" s="377" t="s">
        <v>131</v>
      </c>
      <c r="V55" s="377" t="s">
        <v>131</v>
      </c>
      <c r="W55" s="394" t="s">
        <v>1011</v>
      </c>
      <c r="X55" s="377" t="s">
        <v>131</v>
      </c>
      <c r="Y55" s="377" t="s">
        <v>131</v>
      </c>
      <c r="Z55" s="394" t="s">
        <v>1011</v>
      </c>
      <c r="AA55" s="377" t="s">
        <v>131</v>
      </c>
      <c r="AB55" s="377" t="s">
        <v>131</v>
      </c>
      <c r="AC55" s="394" t="s">
        <v>1011</v>
      </c>
      <c r="AD55" s="377" t="s">
        <v>131</v>
      </c>
      <c r="AE55" s="377" t="s">
        <v>131</v>
      </c>
      <c r="AF55" s="394">
        <v>2.4</v>
      </c>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7"/>
      <c r="BP55" s="367"/>
      <c r="BQ55" s="367"/>
      <c r="BR55" s="367"/>
      <c r="BS55" s="367"/>
      <c r="BT55" s="367"/>
      <c r="BU55" s="367"/>
      <c r="BV55" s="367"/>
      <c r="BW55" s="367"/>
      <c r="BX55" s="367"/>
      <c r="BY55" s="367"/>
      <c r="BZ55" s="367"/>
      <c r="CA55" s="367"/>
      <c r="CB55" s="367"/>
      <c r="CC55" s="367"/>
      <c r="CD55" s="367"/>
      <c r="CE55" s="367"/>
      <c r="CF55" s="367"/>
      <c r="CG55" s="367"/>
      <c r="CH55" s="367"/>
      <c r="CI55" s="367"/>
      <c r="CJ55" s="367"/>
      <c r="CK55" s="367"/>
      <c r="CL55" s="367"/>
      <c r="CM55" s="367"/>
      <c r="CN55" s="367"/>
      <c r="CO55" s="367"/>
      <c r="CP55" s="367"/>
      <c r="CQ55" s="367"/>
      <c r="CR55" s="367"/>
      <c r="CS55" s="367"/>
      <c r="CT55" s="367"/>
      <c r="CU55" s="367"/>
      <c r="CV55" s="367"/>
      <c r="CW55" s="367"/>
      <c r="CX55" s="367"/>
      <c r="CY55" s="367"/>
      <c r="CZ55" s="367"/>
      <c r="DA55" s="367"/>
      <c r="DB55" s="367"/>
      <c r="DC55" s="367"/>
      <c r="DD55" s="367"/>
      <c r="DE55" s="367"/>
      <c r="DF55" s="367"/>
      <c r="DG55" s="367"/>
      <c r="DH55" s="367"/>
      <c r="DI55" s="367"/>
    </row>
    <row r="56" spans="2:113" ht="28.5" customHeight="1">
      <c r="B56" s="1223"/>
      <c r="C56" s="1223"/>
      <c r="D56" s="1223"/>
      <c r="E56" s="1223"/>
      <c r="F56" s="1223"/>
      <c r="G56" s="1223"/>
      <c r="H56" s="1223"/>
      <c r="I56" s="1223"/>
      <c r="J56" s="1223"/>
      <c r="K56" s="1223"/>
      <c r="L56" s="1223"/>
      <c r="M56" s="1223"/>
      <c r="N56" s="1223"/>
      <c r="O56" s="1223"/>
      <c r="P56" s="1223"/>
      <c r="Q56" s="1223"/>
      <c r="R56" s="1223"/>
      <c r="S56" s="1223"/>
      <c r="T56" s="1223"/>
      <c r="U56" s="1223"/>
      <c r="V56" s="1223"/>
      <c r="W56" s="1223"/>
      <c r="X56" s="1223"/>
      <c r="Y56" s="1223"/>
      <c r="Z56" s="1223"/>
      <c r="AA56" s="1223"/>
      <c r="AB56" s="1223"/>
      <c r="AC56" s="1223"/>
      <c r="AD56" s="1223"/>
      <c r="AE56" s="1223"/>
      <c r="AF56" s="1223"/>
    </row>
    <row r="57" spans="2:113" s="380" customFormat="1" ht="135" customHeight="1">
      <c r="B57" s="1231" t="s">
        <v>148</v>
      </c>
      <c r="C57" s="379">
        <v>37</v>
      </c>
      <c r="D57" s="378" t="s">
        <v>944</v>
      </c>
      <c r="E57" s="378" t="s">
        <v>943</v>
      </c>
      <c r="F57" s="378" t="s">
        <v>1011</v>
      </c>
      <c r="G57" s="378" t="s">
        <v>1011</v>
      </c>
      <c r="H57" s="382">
        <f>SUM(F57:G57)</f>
        <v>0</v>
      </c>
      <c r="I57" s="378" t="s">
        <v>1011</v>
      </c>
      <c r="J57" s="378" t="s">
        <v>1011</v>
      </c>
      <c r="K57" s="382">
        <f>SUM(I57:J57)</f>
        <v>0</v>
      </c>
      <c r="L57" s="378" t="s">
        <v>1011</v>
      </c>
      <c r="M57" s="378" t="s">
        <v>1011</v>
      </c>
      <c r="N57" s="378">
        <f>SUM(L57:M57)</f>
        <v>0</v>
      </c>
      <c r="O57" s="378" t="s">
        <v>1011</v>
      </c>
      <c r="P57" s="378" t="s">
        <v>1011</v>
      </c>
      <c r="Q57" s="378">
        <f>SUM(O57:P57)</f>
        <v>0</v>
      </c>
      <c r="R57" s="378" t="s">
        <v>1011</v>
      </c>
      <c r="S57" s="378" t="s">
        <v>1011</v>
      </c>
      <c r="T57" s="378">
        <f>SUM(R57:S57)</f>
        <v>0</v>
      </c>
      <c r="U57" s="378" t="s">
        <v>1011</v>
      </c>
      <c r="V57" s="378" t="s">
        <v>1011</v>
      </c>
      <c r="W57" s="378">
        <f>SUM(U57:V57)</f>
        <v>0</v>
      </c>
      <c r="X57" s="378" t="s">
        <v>1011</v>
      </c>
      <c r="Y57" s="378" t="s">
        <v>1011</v>
      </c>
      <c r="Z57" s="378">
        <f>SUM(X57:Y57)</f>
        <v>0</v>
      </c>
      <c r="AA57" s="378" t="s">
        <v>1011</v>
      </c>
      <c r="AB57" s="378" t="s">
        <v>1011</v>
      </c>
      <c r="AC57" s="378">
        <v>14951</v>
      </c>
      <c r="AD57" s="378" t="s">
        <v>1011</v>
      </c>
      <c r="AE57" s="378" t="s">
        <v>1011</v>
      </c>
      <c r="AF57" s="378">
        <v>0</v>
      </c>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c r="BD57" s="367"/>
      <c r="BE57" s="367"/>
      <c r="BF57" s="367"/>
      <c r="BG57" s="367"/>
      <c r="BH57" s="367"/>
      <c r="BI57" s="367"/>
      <c r="BJ57" s="367"/>
      <c r="BK57" s="367"/>
      <c r="BL57" s="367"/>
      <c r="BM57" s="367"/>
      <c r="BN57" s="367"/>
      <c r="BO57" s="367"/>
      <c r="BP57" s="367"/>
      <c r="BQ57" s="367"/>
      <c r="BR57" s="367"/>
      <c r="BS57" s="367"/>
      <c r="BT57" s="367"/>
      <c r="BU57" s="367"/>
      <c r="BV57" s="367"/>
      <c r="BW57" s="367"/>
      <c r="BX57" s="367"/>
      <c r="BY57" s="367"/>
      <c r="BZ57" s="367"/>
      <c r="CA57" s="367"/>
      <c r="CB57" s="367"/>
      <c r="CC57" s="367"/>
      <c r="CD57" s="367"/>
      <c r="CE57" s="367"/>
      <c r="CF57" s="367"/>
      <c r="CG57" s="367"/>
      <c r="CH57" s="367"/>
      <c r="CI57" s="367"/>
      <c r="CJ57" s="367"/>
      <c r="CK57" s="367"/>
      <c r="CL57" s="367"/>
      <c r="CM57" s="367"/>
      <c r="CN57" s="367"/>
      <c r="CO57" s="367"/>
      <c r="CP57" s="367"/>
      <c r="CQ57" s="367"/>
      <c r="CR57" s="367"/>
      <c r="CS57" s="367"/>
      <c r="CT57" s="367"/>
      <c r="CU57" s="367"/>
      <c r="CV57" s="367"/>
      <c r="CW57" s="367"/>
      <c r="CX57" s="367"/>
      <c r="CY57" s="367"/>
      <c r="CZ57" s="367"/>
      <c r="DA57" s="367"/>
      <c r="DB57" s="367"/>
      <c r="DC57" s="367"/>
      <c r="DD57" s="367"/>
      <c r="DE57" s="367"/>
      <c r="DF57" s="367"/>
      <c r="DG57" s="367"/>
      <c r="DH57" s="367"/>
      <c r="DI57" s="367"/>
    </row>
    <row r="58" spans="2:113" s="380" customFormat="1" ht="99" customHeight="1">
      <c r="B58" s="1231"/>
      <c r="C58" s="379">
        <v>38</v>
      </c>
      <c r="D58" s="378" t="s">
        <v>942</v>
      </c>
      <c r="E58" s="378" t="s">
        <v>941</v>
      </c>
      <c r="F58" s="378">
        <v>80938</v>
      </c>
      <c r="G58" s="378">
        <v>15606</v>
      </c>
      <c r="H58" s="378">
        <v>96544</v>
      </c>
      <c r="I58" s="378" t="s">
        <v>1011</v>
      </c>
      <c r="J58" s="378" t="s">
        <v>1011</v>
      </c>
      <c r="K58" s="382">
        <f>SUM(I58:J58)</f>
        <v>0</v>
      </c>
      <c r="L58" s="378" t="s">
        <v>1011</v>
      </c>
      <c r="M58" s="378" t="s">
        <v>1011</v>
      </c>
      <c r="N58" s="378">
        <f>SUM(L58:M58)</f>
        <v>0</v>
      </c>
      <c r="O58" s="378" t="s">
        <v>1011</v>
      </c>
      <c r="P58" s="378" t="s">
        <v>1011</v>
      </c>
      <c r="Q58" s="378">
        <f>SUM(O58:P58)</f>
        <v>0</v>
      </c>
      <c r="R58" s="378">
        <v>86280</v>
      </c>
      <c r="S58" s="378">
        <v>16406</v>
      </c>
      <c r="T58" s="378">
        <v>102686</v>
      </c>
      <c r="U58" s="378" t="s">
        <v>1011</v>
      </c>
      <c r="V58" s="378" t="s">
        <v>1011</v>
      </c>
      <c r="W58" s="378">
        <f>SUM(U58:V58)</f>
        <v>0</v>
      </c>
      <c r="X58" s="378" t="s">
        <v>1011</v>
      </c>
      <c r="Y58" s="378" t="s">
        <v>1011</v>
      </c>
      <c r="Z58" s="378">
        <f>SUM(X58:Y58)</f>
        <v>0</v>
      </c>
      <c r="AA58" s="378" t="s">
        <v>1011</v>
      </c>
      <c r="AB58" s="378" t="s">
        <v>1011</v>
      </c>
      <c r="AC58" s="378">
        <f t="shared" ref="AC58:AC61" si="23">SUM(AA58:AB58)</f>
        <v>0</v>
      </c>
      <c r="AD58" s="378">
        <v>84300</v>
      </c>
      <c r="AE58" s="378">
        <v>16783</v>
      </c>
      <c r="AF58" s="378">
        <v>101083</v>
      </c>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367"/>
      <c r="BC58" s="367"/>
      <c r="BD58" s="367"/>
      <c r="BE58" s="367"/>
      <c r="BF58" s="367"/>
      <c r="BG58" s="367"/>
      <c r="BH58" s="367"/>
      <c r="BI58" s="367"/>
      <c r="BJ58" s="367"/>
      <c r="BK58" s="367"/>
      <c r="BL58" s="367"/>
      <c r="BM58" s="367"/>
      <c r="BN58" s="367"/>
      <c r="BO58" s="367"/>
      <c r="BP58" s="367"/>
      <c r="BQ58" s="367"/>
      <c r="BR58" s="367"/>
      <c r="BS58" s="367"/>
      <c r="BT58" s="367"/>
      <c r="BU58" s="367"/>
      <c r="BV58" s="367"/>
      <c r="BW58" s="367"/>
      <c r="BX58" s="367"/>
      <c r="BY58" s="367"/>
      <c r="BZ58" s="367"/>
      <c r="CA58" s="367"/>
      <c r="CB58" s="367"/>
      <c r="CC58" s="367"/>
      <c r="CD58" s="367"/>
      <c r="CE58" s="367"/>
      <c r="CF58" s="367"/>
      <c r="CG58" s="367"/>
      <c r="CH58" s="367"/>
      <c r="CI58" s="367"/>
      <c r="CJ58" s="367"/>
      <c r="CK58" s="367"/>
      <c r="CL58" s="367"/>
      <c r="CM58" s="367"/>
      <c r="CN58" s="367"/>
      <c r="CO58" s="367"/>
      <c r="CP58" s="367"/>
      <c r="CQ58" s="367"/>
      <c r="CR58" s="367"/>
      <c r="CS58" s="367"/>
      <c r="CT58" s="367"/>
      <c r="CU58" s="367"/>
      <c r="CV58" s="367"/>
      <c r="CW58" s="367"/>
      <c r="CX58" s="367"/>
      <c r="CY58" s="367"/>
      <c r="CZ58" s="367"/>
      <c r="DA58" s="367"/>
      <c r="DB58" s="367"/>
      <c r="DC58" s="367"/>
      <c r="DD58" s="367"/>
      <c r="DE58" s="367"/>
      <c r="DF58" s="367"/>
      <c r="DG58" s="367"/>
      <c r="DH58" s="367"/>
      <c r="DI58" s="367"/>
    </row>
    <row r="59" spans="2:113" s="380" customFormat="1" ht="109.5" customHeight="1">
      <c r="B59" s="1231"/>
      <c r="C59" s="379">
        <v>39</v>
      </c>
      <c r="D59" s="378" t="s">
        <v>940</v>
      </c>
      <c r="E59" s="378" t="s">
        <v>939</v>
      </c>
      <c r="F59" s="378" t="s">
        <v>1011</v>
      </c>
      <c r="G59" s="378" t="s">
        <v>1011</v>
      </c>
      <c r="H59" s="382">
        <f>SUM(F59:G59)</f>
        <v>0</v>
      </c>
      <c r="I59" s="378" t="s">
        <v>1011</v>
      </c>
      <c r="J59" s="378" t="s">
        <v>1011</v>
      </c>
      <c r="K59" s="382">
        <f>SUM(I59:J59)</f>
        <v>0</v>
      </c>
      <c r="L59" s="378" t="s">
        <v>1011</v>
      </c>
      <c r="M59" s="378" t="s">
        <v>1011</v>
      </c>
      <c r="N59" s="378">
        <f>SUM(L59:M59)</f>
        <v>0</v>
      </c>
      <c r="O59" s="378" t="s">
        <v>1011</v>
      </c>
      <c r="P59" s="378" t="s">
        <v>1011</v>
      </c>
      <c r="Q59" s="378">
        <f>SUM(O59:P59)</f>
        <v>0</v>
      </c>
      <c r="R59" s="378" t="s">
        <v>1011</v>
      </c>
      <c r="S59" s="378" t="s">
        <v>1011</v>
      </c>
      <c r="T59" s="378">
        <f>SUM(R59:S59)</f>
        <v>0</v>
      </c>
      <c r="U59" s="378" t="s">
        <v>1011</v>
      </c>
      <c r="V59" s="378" t="s">
        <v>1011</v>
      </c>
      <c r="W59" s="378">
        <f>SUM(U59:V59)</f>
        <v>0</v>
      </c>
      <c r="X59" s="378" t="s">
        <v>1011</v>
      </c>
      <c r="Y59" s="378" t="s">
        <v>1011</v>
      </c>
      <c r="Z59" s="378">
        <f>SUM(X59:Y59)</f>
        <v>0</v>
      </c>
      <c r="AA59" s="378" t="s">
        <v>1011</v>
      </c>
      <c r="AB59" s="378" t="s">
        <v>1011</v>
      </c>
      <c r="AC59" s="378">
        <f t="shared" si="23"/>
        <v>0</v>
      </c>
      <c r="AD59" s="378" t="s">
        <v>1011</v>
      </c>
      <c r="AE59" s="378" t="s">
        <v>1011</v>
      </c>
      <c r="AF59" s="378">
        <v>96839</v>
      </c>
      <c r="AG59" s="367"/>
      <c r="AH59" s="367"/>
      <c r="AI59" s="367"/>
      <c r="AJ59" s="367"/>
      <c r="AK59" s="367"/>
      <c r="AL59" s="367"/>
      <c r="AM59" s="367"/>
      <c r="AN59" s="367"/>
      <c r="AO59" s="367"/>
      <c r="AP59" s="367"/>
      <c r="AQ59" s="367"/>
      <c r="AR59" s="367"/>
      <c r="AS59" s="367"/>
      <c r="AT59" s="367"/>
      <c r="AU59" s="367"/>
      <c r="AV59" s="367"/>
      <c r="AW59" s="367"/>
      <c r="AX59" s="367"/>
      <c r="AY59" s="367"/>
      <c r="AZ59" s="367"/>
      <c r="BA59" s="367"/>
      <c r="BB59" s="367"/>
      <c r="BC59" s="367"/>
      <c r="BD59" s="367"/>
      <c r="BE59" s="367"/>
      <c r="BF59" s="367"/>
      <c r="BG59" s="367"/>
      <c r="BH59" s="367"/>
      <c r="BI59" s="367"/>
      <c r="BJ59" s="367"/>
      <c r="BK59" s="367"/>
      <c r="BL59" s="367"/>
      <c r="BM59" s="367"/>
      <c r="BN59" s="367"/>
      <c r="BO59" s="367"/>
      <c r="BP59" s="367"/>
      <c r="BQ59" s="367"/>
      <c r="BR59" s="367"/>
      <c r="BS59" s="367"/>
      <c r="BT59" s="367"/>
      <c r="BU59" s="367"/>
      <c r="BV59" s="367"/>
      <c r="BW59" s="367"/>
      <c r="BX59" s="367"/>
      <c r="BY59" s="367"/>
      <c r="BZ59" s="367"/>
      <c r="CA59" s="367"/>
      <c r="CB59" s="367"/>
      <c r="CC59" s="367"/>
      <c r="CD59" s="367"/>
      <c r="CE59" s="367"/>
      <c r="CF59" s="367"/>
      <c r="CG59" s="367"/>
      <c r="CH59" s="367"/>
      <c r="CI59" s="367"/>
      <c r="CJ59" s="367"/>
      <c r="CK59" s="367"/>
      <c r="CL59" s="367"/>
      <c r="CM59" s="367"/>
      <c r="CN59" s="367"/>
      <c r="CO59" s="367"/>
      <c r="CP59" s="367"/>
      <c r="CQ59" s="367"/>
      <c r="CR59" s="367"/>
      <c r="CS59" s="367"/>
      <c r="CT59" s="367"/>
      <c r="CU59" s="367"/>
      <c r="CV59" s="367"/>
      <c r="CW59" s="367"/>
      <c r="CX59" s="367"/>
      <c r="CY59" s="367"/>
      <c r="CZ59" s="367"/>
      <c r="DA59" s="367"/>
      <c r="DB59" s="367"/>
      <c r="DC59" s="367"/>
      <c r="DD59" s="367"/>
      <c r="DE59" s="367"/>
      <c r="DF59" s="367"/>
      <c r="DG59" s="367"/>
      <c r="DH59" s="367"/>
      <c r="DI59" s="367"/>
    </row>
    <row r="60" spans="2:113" s="380" customFormat="1" ht="99" customHeight="1">
      <c r="B60" s="1231"/>
      <c r="C60" s="379">
        <v>40</v>
      </c>
      <c r="D60" s="378" t="s">
        <v>938</v>
      </c>
      <c r="E60" s="378" t="s">
        <v>937</v>
      </c>
      <c r="F60" s="378" t="s">
        <v>1011</v>
      </c>
      <c r="G60" s="378" t="s">
        <v>1011</v>
      </c>
      <c r="H60" s="382">
        <f>SUM(F60:G60)</f>
        <v>0</v>
      </c>
      <c r="I60" s="378" t="s">
        <v>1011</v>
      </c>
      <c r="J60" s="378" t="s">
        <v>1011</v>
      </c>
      <c r="K60" s="382">
        <f>SUM(I60:J60)</f>
        <v>0</v>
      </c>
      <c r="L60" s="378" t="s">
        <v>1011</v>
      </c>
      <c r="M60" s="378" t="s">
        <v>1011</v>
      </c>
      <c r="N60" s="378">
        <f>SUM(L60:M60)</f>
        <v>0</v>
      </c>
      <c r="O60" s="378" t="s">
        <v>1011</v>
      </c>
      <c r="P60" s="378" t="s">
        <v>1011</v>
      </c>
      <c r="Q60" s="378">
        <v>0</v>
      </c>
      <c r="R60" s="378" t="s">
        <v>1011</v>
      </c>
      <c r="S60" s="378" t="s">
        <v>1011</v>
      </c>
      <c r="T60" s="378">
        <v>693</v>
      </c>
      <c r="U60" s="378" t="s">
        <v>1011</v>
      </c>
      <c r="V60" s="378" t="s">
        <v>1011</v>
      </c>
      <c r="W60" s="378">
        <v>603</v>
      </c>
      <c r="X60" s="378" t="s">
        <v>1011</v>
      </c>
      <c r="Y60" s="378" t="s">
        <v>1011</v>
      </c>
      <c r="Z60" s="378">
        <v>394</v>
      </c>
      <c r="AA60" s="378" t="s">
        <v>1011</v>
      </c>
      <c r="AB60" s="378" t="s">
        <v>1011</v>
      </c>
      <c r="AC60" s="378">
        <f t="shared" si="23"/>
        <v>0</v>
      </c>
      <c r="AD60" s="378" t="s">
        <v>1011</v>
      </c>
      <c r="AE60" s="378" t="s">
        <v>1011</v>
      </c>
      <c r="AF60" s="378">
        <v>358</v>
      </c>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c r="BF60" s="367"/>
      <c r="BG60" s="367"/>
      <c r="BH60" s="367"/>
      <c r="BI60" s="367"/>
      <c r="BJ60" s="367"/>
      <c r="BK60" s="367"/>
      <c r="BL60" s="367"/>
      <c r="BM60" s="367"/>
      <c r="BN60" s="367"/>
      <c r="BO60" s="367"/>
      <c r="BP60" s="367"/>
      <c r="BQ60" s="367"/>
      <c r="BR60" s="367"/>
      <c r="BS60" s="367"/>
      <c r="BT60" s="367"/>
      <c r="BU60" s="367"/>
      <c r="BV60" s="367"/>
      <c r="BW60" s="367"/>
      <c r="BX60" s="367"/>
      <c r="BY60" s="367"/>
      <c r="BZ60" s="367"/>
      <c r="CA60" s="367"/>
      <c r="CB60" s="367"/>
      <c r="CC60" s="367"/>
      <c r="CD60" s="367"/>
      <c r="CE60" s="367"/>
      <c r="CF60" s="367"/>
      <c r="CG60" s="367"/>
      <c r="CH60" s="367"/>
      <c r="CI60" s="367"/>
      <c r="CJ60" s="367"/>
      <c r="CK60" s="367"/>
      <c r="CL60" s="367"/>
      <c r="CM60" s="367"/>
      <c r="CN60" s="367"/>
      <c r="CO60" s="367"/>
      <c r="CP60" s="367"/>
      <c r="CQ60" s="367"/>
      <c r="CR60" s="367"/>
      <c r="CS60" s="367"/>
      <c r="CT60" s="367"/>
      <c r="CU60" s="367"/>
      <c r="CV60" s="367"/>
      <c r="CW60" s="367"/>
      <c r="CX60" s="367"/>
      <c r="CY60" s="367"/>
      <c r="CZ60" s="367"/>
      <c r="DA60" s="367"/>
      <c r="DB60" s="367"/>
      <c r="DC60" s="367"/>
      <c r="DD60" s="367"/>
      <c r="DE60" s="367"/>
      <c r="DF60" s="367"/>
      <c r="DG60" s="367"/>
      <c r="DH60" s="367"/>
      <c r="DI60" s="367"/>
    </row>
    <row r="61" spans="2:113" s="380" customFormat="1" ht="103.5" customHeight="1">
      <c r="B61" s="1231"/>
      <c r="C61" s="379">
        <v>41</v>
      </c>
      <c r="D61" s="378" t="s">
        <v>936</v>
      </c>
      <c r="E61" s="378" t="s">
        <v>935</v>
      </c>
      <c r="F61" s="378" t="s">
        <v>1011</v>
      </c>
      <c r="G61" s="378" t="s">
        <v>1011</v>
      </c>
      <c r="H61" s="382">
        <f>SUM(F61:G61)</f>
        <v>0</v>
      </c>
      <c r="I61" s="378" t="s">
        <v>1011</v>
      </c>
      <c r="J61" s="378" t="s">
        <v>1011</v>
      </c>
      <c r="K61" s="382">
        <f>SUM(I61:J61)</f>
        <v>0</v>
      </c>
      <c r="L61" s="378" t="s">
        <v>1011</v>
      </c>
      <c r="M61" s="378" t="s">
        <v>1011</v>
      </c>
      <c r="N61" s="378">
        <f>SUM(L61:M61)</f>
        <v>0</v>
      </c>
      <c r="O61" s="378" t="s">
        <v>1011</v>
      </c>
      <c r="P61" s="378" t="s">
        <v>1011</v>
      </c>
      <c r="Q61" s="378">
        <f>SUM(O61:P61)</f>
        <v>0</v>
      </c>
      <c r="R61" s="378" t="s">
        <v>1011</v>
      </c>
      <c r="S61" s="378" t="s">
        <v>1011</v>
      </c>
      <c r="T61" s="378">
        <f>SUM(R61:S61)</f>
        <v>0</v>
      </c>
      <c r="U61" s="378" t="s">
        <v>1011</v>
      </c>
      <c r="V61" s="378" t="s">
        <v>1011</v>
      </c>
      <c r="W61" s="378">
        <f>SUM(U61:V61)</f>
        <v>0</v>
      </c>
      <c r="X61" s="378" t="s">
        <v>1011</v>
      </c>
      <c r="Y61" s="378" t="s">
        <v>1011</v>
      </c>
      <c r="Z61" s="378">
        <f>SUM(X61:Y61)</f>
        <v>0</v>
      </c>
      <c r="AA61" s="378" t="s">
        <v>1011</v>
      </c>
      <c r="AB61" s="378" t="s">
        <v>1011</v>
      </c>
      <c r="AC61" s="378">
        <f t="shared" si="23"/>
        <v>0</v>
      </c>
      <c r="AD61" s="378">
        <v>1914</v>
      </c>
      <c r="AE61" s="378">
        <v>110</v>
      </c>
      <c r="AF61" s="378">
        <v>2024</v>
      </c>
      <c r="AG61" s="367"/>
      <c r="AH61" s="367"/>
      <c r="AI61" s="367"/>
      <c r="AJ61" s="367"/>
      <c r="AK61" s="367"/>
      <c r="AL61" s="367"/>
      <c r="AM61" s="367"/>
      <c r="AN61" s="367"/>
      <c r="AO61" s="367"/>
      <c r="AP61" s="367"/>
      <c r="AQ61" s="367"/>
      <c r="AR61" s="367"/>
      <c r="AS61" s="367"/>
      <c r="AT61" s="367"/>
      <c r="AU61" s="367"/>
      <c r="AV61" s="367"/>
      <c r="AW61" s="367"/>
      <c r="AX61" s="367"/>
      <c r="AY61" s="367"/>
      <c r="AZ61" s="367"/>
      <c r="BA61" s="367"/>
      <c r="BB61" s="367"/>
      <c r="BC61" s="367"/>
      <c r="BD61" s="367"/>
      <c r="BE61" s="367"/>
      <c r="BF61" s="367"/>
      <c r="BG61" s="367"/>
      <c r="BH61" s="367"/>
      <c r="BI61" s="367"/>
      <c r="BJ61" s="367"/>
      <c r="BK61" s="367"/>
      <c r="BL61" s="367"/>
      <c r="BM61" s="367"/>
      <c r="BN61" s="367"/>
      <c r="BO61" s="367"/>
      <c r="BP61" s="367"/>
      <c r="BQ61" s="367"/>
      <c r="BR61" s="367"/>
      <c r="BS61" s="367"/>
      <c r="BT61" s="367"/>
      <c r="BU61" s="367"/>
      <c r="BV61" s="367"/>
      <c r="BW61" s="367"/>
      <c r="BX61" s="367"/>
      <c r="BY61" s="367"/>
      <c r="BZ61" s="367"/>
      <c r="CA61" s="367"/>
      <c r="CB61" s="367"/>
      <c r="CC61" s="367"/>
      <c r="CD61" s="367"/>
      <c r="CE61" s="367"/>
      <c r="CF61" s="367"/>
      <c r="CG61" s="367"/>
      <c r="CH61" s="367"/>
      <c r="CI61" s="367"/>
      <c r="CJ61" s="367"/>
      <c r="CK61" s="367"/>
      <c r="CL61" s="367"/>
      <c r="CM61" s="367"/>
      <c r="CN61" s="367"/>
      <c r="CO61" s="367"/>
      <c r="CP61" s="367"/>
      <c r="CQ61" s="367"/>
      <c r="CR61" s="367"/>
      <c r="CS61" s="367"/>
      <c r="CT61" s="367"/>
      <c r="CU61" s="367"/>
      <c r="CV61" s="367"/>
      <c r="CW61" s="367"/>
      <c r="CX61" s="367"/>
      <c r="CY61" s="367"/>
      <c r="CZ61" s="367"/>
      <c r="DA61" s="367"/>
      <c r="DB61" s="367"/>
      <c r="DC61" s="367"/>
      <c r="DD61" s="367"/>
      <c r="DE61" s="367"/>
      <c r="DF61" s="367"/>
      <c r="DG61" s="367"/>
      <c r="DH61" s="367"/>
      <c r="DI61" s="367"/>
    </row>
    <row r="62" spans="2:113" ht="35.25" customHeight="1">
      <c r="B62" s="1230"/>
      <c r="C62" s="1230"/>
      <c r="D62" s="1230"/>
      <c r="E62" s="1230"/>
      <c r="F62" s="1230"/>
      <c r="G62" s="1230"/>
      <c r="H62" s="1230"/>
      <c r="I62" s="1230"/>
      <c r="J62" s="1230"/>
      <c r="K62" s="1230"/>
      <c r="L62" s="1230"/>
      <c r="M62" s="1230"/>
      <c r="N62" s="1230"/>
      <c r="O62" s="1230"/>
      <c r="P62" s="1230"/>
      <c r="Q62" s="1230"/>
      <c r="R62" s="1230"/>
      <c r="S62" s="1230"/>
      <c r="T62" s="1230"/>
      <c r="U62" s="1230"/>
      <c r="V62" s="1230"/>
      <c r="W62" s="1230"/>
      <c r="X62" s="1230"/>
      <c r="Y62" s="1230"/>
      <c r="Z62" s="1230"/>
      <c r="AA62" s="1230"/>
      <c r="AB62" s="1230"/>
      <c r="AC62" s="1230"/>
      <c r="AD62" s="1230"/>
      <c r="AE62" s="1230"/>
      <c r="AF62" s="1230"/>
    </row>
    <row r="63" spans="2:113" ht="118.5" customHeight="1">
      <c r="B63" s="1234" t="s">
        <v>144</v>
      </c>
      <c r="C63" s="379">
        <v>42</v>
      </c>
      <c r="D63" s="378" t="s">
        <v>934</v>
      </c>
      <c r="E63" s="378" t="s">
        <v>933</v>
      </c>
      <c r="F63" s="378" t="s">
        <v>1011</v>
      </c>
      <c r="G63" s="378" t="s">
        <v>1011</v>
      </c>
      <c r="H63" s="382">
        <f>SUM(F63:G63)</f>
        <v>0</v>
      </c>
      <c r="I63" s="378" t="s">
        <v>1011</v>
      </c>
      <c r="J63" s="378" t="s">
        <v>1011</v>
      </c>
      <c r="K63" s="382">
        <f>SUM(I63:J63)</f>
        <v>0</v>
      </c>
      <c r="L63" s="378" t="s">
        <v>1011</v>
      </c>
      <c r="M63" s="378" t="s">
        <v>1011</v>
      </c>
      <c r="N63" s="378">
        <f>SUM(L63:M63)</f>
        <v>0</v>
      </c>
      <c r="O63" s="378" t="s">
        <v>1011</v>
      </c>
      <c r="P63" s="378" t="s">
        <v>1011</v>
      </c>
      <c r="Q63" s="378">
        <f>SUM(O63:P63)</f>
        <v>0</v>
      </c>
      <c r="R63" s="378" t="s">
        <v>1011</v>
      </c>
      <c r="S63" s="378" t="s">
        <v>1011</v>
      </c>
      <c r="T63" s="378">
        <f>SUM(R63:S63)</f>
        <v>0</v>
      </c>
      <c r="U63" s="378" t="s">
        <v>1011</v>
      </c>
      <c r="V63" s="378" t="s">
        <v>1011</v>
      </c>
      <c r="W63" s="378">
        <f>SUM(U63:V63)</f>
        <v>0</v>
      </c>
      <c r="X63" s="378" t="s">
        <v>1011</v>
      </c>
      <c r="Y63" s="378" t="s">
        <v>1011</v>
      </c>
      <c r="Z63" s="378">
        <f>SUM(X63:Y63)</f>
        <v>0</v>
      </c>
      <c r="AA63" s="378" t="s">
        <v>1011</v>
      </c>
      <c r="AB63" s="378" t="s">
        <v>1011</v>
      </c>
      <c r="AC63" s="378">
        <f>SUM(AA63:AB63)</f>
        <v>0</v>
      </c>
      <c r="AD63" s="378">
        <v>3095</v>
      </c>
      <c r="AE63" s="378">
        <v>2008</v>
      </c>
      <c r="AF63" s="378">
        <v>5103</v>
      </c>
    </row>
    <row r="64" spans="2:113" s="380" customFormat="1" ht="98.25" customHeight="1">
      <c r="B64" s="1234"/>
      <c r="C64" s="379">
        <v>43</v>
      </c>
      <c r="D64" s="378" t="s">
        <v>932</v>
      </c>
      <c r="E64" s="378" t="s">
        <v>931</v>
      </c>
      <c r="F64" s="378" t="s">
        <v>1011</v>
      </c>
      <c r="G64" s="378" t="s">
        <v>1011</v>
      </c>
      <c r="H64" s="378">
        <v>109430</v>
      </c>
      <c r="I64" s="378" t="s">
        <v>1011</v>
      </c>
      <c r="J64" s="378" t="s">
        <v>1011</v>
      </c>
      <c r="K64" s="378">
        <v>110.209</v>
      </c>
      <c r="L64" s="378" t="s">
        <v>1011</v>
      </c>
      <c r="M64" s="378" t="s">
        <v>1011</v>
      </c>
      <c r="N64" s="378">
        <v>110397</v>
      </c>
      <c r="O64" s="378" t="s">
        <v>1011</v>
      </c>
      <c r="P64" s="378" t="s">
        <v>1011</v>
      </c>
      <c r="Q64" s="378">
        <v>110422</v>
      </c>
      <c r="R64" s="378" t="s">
        <v>1011</v>
      </c>
      <c r="S64" s="378" t="s">
        <v>1011</v>
      </c>
      <c r="T64" s="378">
        <v>110200</v>
      </c>
      <c r="U64" s="378" t="s">
        <v>1011</v>
      </c>
      <c r="V64" s="378" t="s">
        <v>1011</v>
      </c>
      <c r="W64" s="378">
        <v>109958</v>
      </c>
      <c r="X64" s="378" t="s">
        <v>1011</v>
      </c>
      <c r="Y64" s="378" t="s">
        <v>1011</v>
      </c>
      <c r="Z64" s="378">
        <v>109615</v>
      </c>
      <c r="AA64" s="378" t="s">
        <v>1011</v>
      </c>
      <c r="AB64" s="378" t="s">
        <v>1011</v>
      </c>
      <c r="AC64" s="378">
        <v>126486</v>
      </c>
      <c r="AD64" s="378" t="s">
        <v>1011</v>
      </c>
      <c r="AE64" s="378" t="s">
        <v>1011</v>
      </c>
      <c r="AF64" s="378">
        <v>108980</v>
      </c>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7"/>
      <c r="BD64" s="367"/>
      <c r="BE64" s="367"/>
      <c r="BF64" s="367"/>
      <c r="BG64" s="367"/>
      <c r="BH64" s="367"/>
      <c r="BI64" s="367"/>
      <c r="BJ64" s="367"/>
      <c r="BK64" s="367"/>
      <c r="BL64" s="367"/>
      <c r="BM64" s="367"/>
      <c r="BN64" s="367"/>
      <c r="BO64" s="367"/>
      <c r="BP64" s="367"/>
      <c r="BQ64" s="367"/>
      <c r="BR64" s="367"/>
      <c r="BS64" s="367"/>
      <c r="BT64" s="367"/>
      <c r="BU64" s="367"/>
      <c r="BV64" s="367"/>
      <c r="BW64" s="367"/>
      <c r="BX64" s="367"/>
      <c r="BY64" s="367"/>
      <c r="BZ64" s="367"/>
      <c r="CA64" s="367"/>
      <c r="CB64" s="367"/>
      <c r="CC64" s="367"/>
      <c r="CD64" s="367"/>
      <c r="CE64" s="367"/>
      <c r="CF64" s="367"/>
      <c r="CG64" s="367"/>
      <c r="CH64" s="367"/>
      <c r="CI64" s="367"/>
      <c r="CJ64" s="367"/>
      <c r="CK64" s="367"/>
      <c r="CL64" s="367"/>
      <c r="CM64" s="367"/>
      <c r="CN64" s="367"/>
      <c r="CO64" s="367"/>
      <c r="CP64" s="367"/>
      <c r="CQ64" s="367"/>
      <c r="CR64" s="367"/>
      <c r="CS64" s="367"/>
      <c r="CT64" s="367"/>
      <c r="CU64" s="367"/>
      <c r="CV64" s="367"/>
      <c r="CW64" s="367"/>
      <c r="CX64" s="367"/>
      <c r="CY64" s="367"/>
      <c r="CZ64" s="367"/>
      <c r="DA64" s="367"/>
      <c r="DB64" s="367"/>
      <c r="DC64" s="367"/>
      <c r="DD64" s="367"/>
      <c r="DE64" s="367"/>
      <c r="DF64" s="367"/>
      <c r="DG64" s="367"/>
      <c r="DH64" s="367"/>
      <c r="DI64" s="367"/>
    </row>
    <row r="65" spans="2:113" s="380" customFormat="1" ht="167.25" customHeight="1">
      <c r="B65" s="1234"/>
      <c r="C65" s="379">
        <v>44</v>
      </c>
      <c r="D65" s="378" t="s">
        <v>930</v>
      </c>
      <c r="E65" s="378" t="s">
        <v>929</v>
      </c>
      <c r="F65" s="378" t="s">
        <v>1011</v>
      </c>
      <c r="G65" s="378" t="s">
        <v>1011</v>
      </c>
      <c r="H65" s="382">
        <f>SUM(F65:G65)</f>
        <v>0</v>
      </c>
      <c r="I65" s="378" t="s">
        <v>1011</v>
      </c>
      <c r="J65" s="378" t="s">
        <v>1011</v>
      </c>
      <c r="K65" s="382">
        <f>SUM(I65:J65)</f>
        <v>0</v>
      </c>
      <c r="L65" s="378" t="s">
        <v>1011</v>
      </c>
      <c r="M65" s="378" t="s">
        <v>1011</v>
      </c>
      <c r="N65" s="378">
        <f>SUM(L65:M65)</f>
        <v>0</v>
      </c>
      <c r="O65" s="378" t="s">
        <v>1011</v>
      </c>
      <c r="P65" s="378" t="s">
        <v>1011</v>
      </c>
      <c r="Q65" s="378">
        <f>SUM(O65:P65)</f>
        <v>0</v>
      </c>
      <c r="R65" s="378" t="s">
        <v>1011</v>
      </c>
      <c r="S65" s="378" t="s">
        <v>1011</v>
      </c>
      <c r="T65" s="378">
        <f>SUM(R65:S65)</f>
        <v>0</v>
      </c>
      <c r="U65" s="378" t="s">
        <v>1011</v>
      </c>
      <c r="V65" s="378" t="s">
        <v>1011</v>
      </c>
      <c r="W65" s="378">
        <f>SUM(U65:V65)</f>
        <v>0</v>
      </c>
      <c r="X65" s="378" t="s">
        <v>1011</v>
      </c>
      <c r="Y65" s="378" t="s">
        <v>1011</v>
      </c>
      <c r="Z65" s="378">
        <f>SUM(X65:Y65)</f>
        <v>0</v>
      </c>
      <c r="AA65" s="378" t="s">
        <v>1011</v>
      </c>
      <c r="AB65" s="378" t="s">
        <v>1011</v>
      </c>
      <c r="AC65" s="378">
        <f>SUM(AA65:AB65)</f>
        <v>0</v>
      </c>
      <c r="AD65" s="378" t="s">
        <v>1011</v>
      </c>
      <c r="AE65" s="378" t="s">
        <v>1011</v>
      </c>
      <c r="AF65" s="378">
        <v>902</v>
      </c>
      <c r="AG65" s="367"/>
      <c r="AH65" s="367"/>
      <c r="AI65" s="367"/>
      <c r="AJ65" s="367"/>
      <c r="AK65" s="367"/>
      <c r="AL65" s="367"/>
      <c r="AM65" s="367"/>
      <c r="AN65" s="367"/>
      <c r="AO65" s="367"/>
      <c r="AP65" s="367"/>
      <c r="AQ65" s="367"/>
      <c r="AR65" s="367"/>
      <c r="AS65" s="367"/>
      <c r="AT65" s="367"/>
      <c r="AU65" s="367"/>
      <c r="AV65" s="367"/>
      <c r="AW65" s="367"/>
      <c r="AX65" s="367"/>
      <c r="AY65" s="367"/>
      <c r="AZ65" s="367"/>
      <c r="BA65" s="367"/>
      <c r="BB65" s="367"/>
      <c r="BC65" s="367"/>
      <c r="BD65" s="367"/>
      <c r="BE65" s="367"/>
      <c r="BF65" s="367"/>
      <c r="BG65" s="367"/>
      <c r="BH65" s="367"/>
      <c r="BI65" s="367"/>
      <c r="BJ65" s="367"/>
      <c r="BK65" s="367"/>
      <c r="BL65" s="367"/>
      <c r="BM65" s="367"/>
      <c r="BN65" s="367"/>
      <c r="BO65" s="367"/>
      <c r="BP65" s="367"/>
      <c r="BQ65" s="367"/>
      <c r="BR65" s="367"/>
      <c r="BS65" s="367"/>
      <c r="BT65" s="367"/>
      <c r="BU65" s="367"/>
      <c r="BV65" s="367"/>
      <c r="BW65" s="367"/>
      <c r="BX65" s="367"/>
      <c r="BY65" s="367"/>
      <c r="BZ65" s="367"/>
      <c r="CA65" s="367"/>
      <c r="CB65" s="367"/>
      <c r="CC65" s="367"/>
      <c r="CD65" s="367"/>
      <c r="CE65" s="367"/>
      <c r="CF65" s="367"/>
      <c r="CG65" s="367"/>
      <c r="CH65" s="367"/>
      <c r="CI65" s="367"/>
      <c r="CJ65" s="367"/>
      <c r="CK65" s="367"/>
      <c r="CL65" s="367"/>
      <c r="CM65" s="367"/>
      <c r="CN65" s="367"/>
      <c r="CO65" s="367"/>
      <c r="CP65" s="367"/>
      <c r="CQ65" s="367"/>
      <c r="CR65" s="367"/>
      <c r="CS65" s="367"/>
      <c r="CT65" s="367"/>
      <c r="CU65" s="367"/>
      <c r="CV65" s="367"/>
      <c r="CW65" s="367"/>
      <c r="CX65" s="367"/>
      <c r="CY65" s="367"/>
      <c r="CZ65" s="367"/>
      <c r="DA65" s="367"/>
      <c r="DB65" s="367"/>
      <c r="DC65" s="367"/>
      <c r="DD65" s="367"/>
      <c r="DE65" s="367"/>
      <c r="DF65" s="367"/>
      <c r="DG65" s="367"/>
      <c r="DH65" s="367"/>
      <c r="DI65" s="367"/>
    </row>
    <row r="66" spans="2:113" ht="38.25" customHeight="1">
      <c r="B66" s="1230"/>
      <c r="C66" s="1230"/>
      <c r="D66" s="1230"/>
      <c r="E66" s="1230"/>
      <c r="F66" s="1230"/>
      <c r="G66" s="1230"/>
      <c r="H66" s="1230"/>
      <c r="I66" s="1230"/>
      <c r="J66" s="1230"/>
      <c r="K66" s="1230"/>
      <c r="L66" s="1230"/>
      <c r="M66" s="1230"/>
      <c r="N66" s="1230"/>
      <c r="O66" s="1230"/>
      <c r="P66" s="1230"/>
      <c r="Q66" s="1230"/>
      <c r="R66" s="1230"/>
      <c r="S66" s="1230"/>
      <c r="T66" s="1230"/>
      <c r="U66" s="1230"/>
      <c r="V66" s="1230"/>
      <c r="W66" s="1230"/>
      <c r="X66" s="1230"/>
      <c r="Y66" s="1230"/>
      <c r="Z66" s="1230"/>
      <c r="AA66" s="1230"/>
      <c r="AB66" s="1230"/>
      <c r="AC66" s="1230"/>
      <c r="AD66" s="1230"/>
      <c r="AE66" s="1230"/>
      <c r="AF66" s="1230"/>
    </row>
    <row r="67" spans="2:113" s="380" customFormat="1" ht="126" customHeight="1">
      <c r="B67" s="1234" t="s">
        <v>146</v>
      </c>
      <c r="C67" s="379">
        <v>45</v>
      </c>
      <c r="D67" s="378" t="s">
        <v>926</v>
      </c>
      <c r="E67" s="378" t="s">
        <v>925</v>
      </c>
      <c r="F67" s="378" t="s">
        <v>1011</v>
      </c>
      <c r="G67" s="378" t="s">
        <v>1011</v>
      </c>
      <c r="H67" s="382">
        <f>SUM(F67:G67)</f>
        <v>0</v>
      </c>
      <c r="I67" s="378" t="s">
        <v>1011</v>
      </c>
      <c r="J67" s="378" t="s">
        <v>1011</v>
      </c>
      <c r="K67" s="382">
        <f>SUM(I67:J67)</f>
        <v>0</v>
      </c>
      <c r="L67" s="378" t="s">
        <v>1011</v>
      </c>
      <c r="M67" s="378" t="s">
        <v>1011</v>
      </c>
      <c r="N67" s="378">
        <f>SUM(L67:M67)</f>
        <v>0</v>
      </c>
      <c r="O67" s="378" t="s">
        <v>1011</v>
      </c>
      <c r="P67" s="378" t="s">
        <v>1011</v>
      </c>
      <c r="Q67" s="378">
        <f>SUM(O67:P67)</f>
        <v>0</v>
      </c>
      <c r="R67" s="378" t="s">
        <v>1011</v>
      </c>
      <c r="S67" s="378" t="s">
        <v>1011</v>
      </c>
      <c r="T67" s="378">
        <f>SUM(R67:S67)</f>
        <v>0</v>
      </c>
      <c r="U67" s="378" t="s">
        <v>1011</v>
      </c>
      <c r="V67" s="378" t="s">
        <v>1011</v>
      </c>
      <c r="W67" s="378">
        <f>SUM(U67:V67)</f>
        <v>0</v>
      </c>
      <c r="X67" s="378" t="s">
        <v>1011</v>
      </c>
      <c r="Y67" s="378" t="s">
        <v>1011</v>
      </c>
      <c r="Z67" s="378">
        <f>SUM(X67:Y67)</f>
        <v>0</v>
      </c>
      <c r="AA67" s="378" t="s">
        <v>1011</v>
      </c>
      <c r="AB67" s="378" t="s">
        <v>1011</v>
      </c>
      <c r="AC67" s="378">
        <f t="shared" ref="AC67:AC68" si="24">SUM(AA67:AB67)</f>
        <v>0</v>
      </c>
      <c r="AD67" s="378">
        <v>18</v>
      </c>
      <c r="AE67" s="378" t="s">
        <v>1011</v>
      </c>
      <c r="AF67" s="378">
        <v>18</v>
      </c>
      <c r="AG67" s="367"/>
      <c r="AH67" s="367"/>
      <c r="AI67" s="367"/>
      <c r="AJ67" s="367"/>
      <c r="AK67" s="367"/>
      <c r="AL67" s="367"/>
      <c r="AM67" s="367"/>
      <c r="AN67" s="367"/>
      <c r="AO67" s="367"/>
      <c r="AP67" s="367"/>
      <c r="AQ67" s="367"/>
      <c r="AR67" s="367"/>
      <c r="AS67" s="367"/>
      <c r="AT67" s="367"/>
      <c r="AU67" s="367"/>
      <c r="AV67" s="367"/>
      <c r="AW67" s="367"/>
      <c r="AX67" s="367"/>
      <c r="AY67" s="367"/>
      <c r="AZ67" s="367"/>
      <c r="BA67" s="367"/>
      <c r="BB67" s="367"/>
      <c r="BC67" s="367"/>
      <c r="BD67" s="367"/>
      <c r="BE67" s="367"/>
      <c r="BF67" s="367"/>
      <c r="BG67" s="367"/>
      <c r="BH67" s="367"/>
      <c r="BI67" s="367"/>
      <c r="BJ67" s="367"/>
      <c r="BK67" s="367"/>
      <c r="BL67" s="367"/>
      <c r="BM67" s="367"/>
      <c r="BN67" s="367"/>
      <c r="BO67" s="367"/>
      <c r="BP67" s="367"/>
      <c r="BQ67" s="367"/>
      <c r="BR67" s="367"/>
      <c r="BS67" s="367"/>
      <c r="BT67" s="367"/>
      <c r="BU67" s="367"/>
      <c r="BV67" s="367"/>
      <c r="BW67" s="367"/>
      <c r="BX67" s="367"/>
      <c r="BY67" s="367"/>
      <c r="BZ67" s="367"/>
      <c r="CA67" s="367"/>
      <c r="CB67" s="367"/>
      <c r="CC67" s="367"/>
      <c r="CD67" s="367"/>
      <c r="CE67" s="367"/>
      <c r="CF67" s="367"/>
      <c r="CG67" s="367"/>
      <c r="CH67" s="367"/>
      <c r="CI67" s="367"/>
      <c r="CJ67" s="367"/>
      <c r="CK67" s="367"/>
      <c r="CL67" s="367"/>
      <c r="CM67" s="367"/>
      <c r="CN67" s="367"/>
      <c r="CO67" s="367"/>
      <c r="CP67" s="367"/>
      <c r="CQ67" s="367"/>
      <c r="CR67" s="367"/>
      <c r="CS67" s="367"/>
      <c r="CT67" s="367"/>
      <c r="CU67" s="367"/>
      <c r="CV67" s="367"/>
      <c r="CW67" s="367"/>
      <c r="CX67" s="367"/>
      <c r="CY67" s="367"/>
      <c r="CZ67" s="367"/>
      <c r="DA67" s="367"/>
      <c r="DB67" s="367"/>
      <c r="DC67" s="367"/>
      <c r="DD67" s="367"/>
      <c r="DE67" s="367"/>
      <c r="DF67" s="367"/>
      <c r="DG67" s="367"/>
      <c r="DH67" s="367"/>
      <c r="DI67" s="367"/>
    </row>
    <row r="68" spans="2:113" s="380" customFormat="1" ht="175.5" customHeight="1">
      <c r="B68" s="1234"/>
      <c r="C68" s="379">
        <v>46</v>
      </c>
      <c r="D68" s="378" t="s">
        <v>924</v>
      </c>
      <c r="E68" s="378" t="s">
        <v>923</v>
      </c>
      <c r="F68" s="378" t="s">
        <v>1011</v>
      </c>
      <c r="G68" s="378" t="s">
        <v>1011</v>
      </c>
      <c r="H68" s="382">
        <f>SUM(F68:G68)</f>
        <v>0</v>
      </c>
      <c r="I68" s="378" t="s">
        <v>1011</v>
      </c>
      <c r="J68" s="378" t="s">
        <v>1011</v>
      </c>
      <c r="K68" s="382">
        <f>SUM(I68:J68)</f>
        <v>0</v>
      </c>
      <c r="L68" s="378" t="s">
        <v>1011</v>
      </c>
      <c r="M68" s="378" t="s">
        <v>1011</v>
      </c>
      <c r="N68" s="378">
        <f>SUM(L68:M68)</f>
        <v>0</v>
      </c>
      <c r="O68" s="378" t="s">
        <v>1011</v>
      </c>
      <c r="P68" s="378" t="s">
        <v>1011</v>
      </c>
      <c r="Q68" s="378">
        <f>SUM(O68:P68)</f>
        <v>0</v>
      </c>
      <c r="R68" s="378" t="s">
        <v>1011</v>
      </c>
      <c r="S68" s="378" t="s">
        <v>1011</v>
      </c>
      <c r="T68" s="378">
        <f>SUM(R68:S68)</f>
        <v>0</v>
      </c>
      <c r="U68" s="378" t="s">
        <v>1011</v>
      </c>
      <c r="V68" s="378" t="s">
        <v>1011</v>
      </c>
      <c r="W68" s="378">
        <f>SUM(U68:V68)</f>
        <v>0</v>
      </c>
      <c r="X68" s="378" t="s">
        <v>1011</v>
      </c>
      <c r="Y68" s="378" t="s">
        <v>1011</v>
      </c>
      <c r="Z68" s="378">
        <f>SUM(X68:Y68)</f>
        <v>0</v>
      </c>
      <c r="AA68" s="378" t="s">
        <v>1011</v>
      </c>
      <c r="AB68" s="378" t="s">
        <v>1011</v>
      </c>
      <c r="AC68" s="378">
        <f t="shared" si="24"/>
        <v>0</v>
      </c>
      <c r="AD68" s="378">
        <v>18</v>
      </c>
      <c r="AE68" s="378" t="s">
        <v>1011</v>
      </c>
      <c r="AF68" s="378">
        <v>18</v>
      </c>
      <c r="AG68" s="367"/>
      <c r="AH68" s="367"/>
      <c r="AI68" s="367"/>
      <c r="AJ68" s="367"/>
      <c r="AK68" s="367"/>
      <c r="AL68" s="367"/>
      <c r="AM68" s="367"/>
      <c r="AN68" s="367"/>
      <c r="AO68" s="367"/>
      <c r="AP68" s="367"/>
      <c r="AQ68" s="367"/>
      <c r="AR68" s="367"/>
      <c r="AS68" s="367"/>
      <c r="AT68" s="367"/>
      <c r="AU68" s="367"/>
      <c r="AV68" s="367"/>
      <c r="AW68" s="367"/>
      <c r="AX68" s="367"/>
      <c r="AY68" s="367"/>
      <c r="AZ68" s="367"/>
      <c r="BA68" s="367"/>
      <c r="BB68" s="367"/>
      <c r="BC68" s="367"/>
      <c r="BD68" s="367"/>
      <c r="BE68" s="367"/>
      <c r="BF68" s="367"/>
      <c r="BG68" s="367"/>
      <c r="BH68" s="367"/>
      <c r="BI68" s="367"/>
      <c r="BJ68" s="367"/>
      <c r="BK68" s="367"/>
      <c r="BL68" s="367"/>
      <c r="BM68" s="367"/>
      <c r="BN68" s="367"/>
      <c r="BO68" s="367"/>
      <c r="BP68" s="367"/>
      <c r="BQ68" s="367"/>
      <c r="BR68" s="367"/>
      <c r="BS68" s="367"/>
      <c r="BT68" s="367"/>
      <c r="BU68" s="367"/>
      <c r="BV68" s="367"/>
      <c r="BW68" s="367"/>
      <c r="BX68" s="367"/>
      <c r="BY68" s="367"/>
      <c r="BZ68" s="367"/>
      <c r="CA68" s="367"/>
      <c r="CB68" s="367"/>
      <c r="CC68" s="367"/>
      <c r="CD68" s="367"/>
      <c r="CE68" s="367"/>
      <c r="CF68" s="367"/>
      <c r="CG68" s="367"/>
      <c r="CH68" s="367"/>
      <c r="CI68" s="367"/>
      <c r="CJ68" s="367"/>
      <c r="CK68" s="367"/>
      <c r="CL68" s="367"/>
      <c r="CM68" s="367"/>
      <c r="CN68" s="367"/>
      <c r="CO68" s="367"/>
      <c r="CP68" s="367"/>
      <c r="CQ68" s="367"/>
      <c r="CR68" s="367"/>
      <c r="CS68" s="367"/>
      <c r="CT68" s="367"/>
      <c r="CU68" s="367"/>
      <c r="CV68" s="367"/>
      <c r="CW68" s="367"/>
      <c r="CX68" s="367"/>
      <c r="CY68" s="367"/>
      <c r="CZ68" s="367"/>
      <c r="DA68" s="367"/>
      <c r="DB68" s="367"/>
      <c r="DC68" s="367"/>
      <c r="DD68" s="367"/>
      <c r="DE68" s="367"/>
      <c r="DF68" s="367"/>
      <c r="DG68" s="367"/>
      <c r="DH68" s="367"/>
      <c r="DI68" s="367"/>
    </row>
    <row r="69" spans="2:113" ht="28.5" customHeight="1">
      <c r="B69" s="1223"/>
      <c r="C69" s="1223"/>
      <c r="D69" s="1223"/>
      <c r="E69" s="1223"/>
      <c r="F69" s="1223"/>
      <c r="G69" s="1223"/>
      <c r="H69" s="1223"/>
      <c r="I69" s="1223"/>
      <c r="J69" s="1223"/>
      <c r="K69" s="1223"/>
      <c r="L69" s="1223"/>
      <c r="M69" s="1223"/>
      <c r="N69" s="1223"/>
      <c r="O69" s="1223"/>
      <c r="P69" s="1223"/>
      <c r="Q69" s="1223"/>
      <c r="R69" s="1223"/>
      <c r="S69" s="1223"/>
      <c r="T69" s="1223"/>
      <c r="U69" s="1223"/>
      <c r="V69" s="1223"/>
      <c r="W69" s="1223"/>
      <c r="X69" s="1223"/>
      <c r="Y69" s="1223"/>
      <c r="Z69" s="1223"/>
      <c r="AA69" s="1223"/>
      <c r="AB69" s="1223"/>
      <c r="AC69" s="1223"/>
      <c r="AD69" s="1223"/>
      <c r="AE69" s="1223"/>
      <c r="AF69" s="1223"/>
    </row>
    <row r="70" spans="2:113" s="380" customFormat="1" ht="125.25" customHeight="1">
      <c r="B70" s="1228" t="s">
        <v>147</v>
      </c>
      <c r="C70" s="379">
        <v>47</v>
      </c>
      <c r="D70" s="378" t="s">
        <v>922</v>
      </c>
      <c r="E70" s="384" t="s">
        <v>921</v>
      </c>
      <c r="F70" s="378"/>
      <c r="G70" s="377" t="s">
        <v>131</v>
      </c>
      <c r="H70" s="377" t="s">
        <v>131</v>
      </c>
      <c r="I70" s="378"/>
      <c r="J70" s="377" t="s">
        <v>131</v>
      </c>
      <c r="K70" s="377" t="s">
        <v>131</v>
      </c>
      <c r="L70" s="378"/>
      <c r="M70" s="377" t="s">
        <v>131</v>
      </c>
      <c r="N70" s="377" t="s">
        <v>131</v>
      </c>
      <c r="O70" s="378">
        <v>2329</v>
      </c>
      <c r="P70" s="377" t="s">
        <v>131</v>
      </c>
      <c r="Q70" s="377" t="s">
        <v>131</v>
      </c>
      <c r="R70" s="378"/>
      <c r="S70" s="377" t="s">
        <v>131</v>
      </c>
      <c r="T70" s="377" t="s">
        <v>131</v>
      </c>
      <c r="U70" s="378">
        <v>2338</v>
      </c>
      <c r="V70" s="377" t="s">
        <v>131</v>
      </c>
      <c r="W70" s="377" t="s">
        <v>131</v>
      </c>
      <c r="X70" s="378">
        <v>2338</v>
      </c>
      <c r="Y70" s="377" t="s">
        <v>131</v>
      </c>
      <c r="Z70" s="377" t="s">
        <v>131</v>
      </c>
      <c r="AA70" s="378">
        <v>2338</v>
      </c>
      <c r="AB70" s="377" t="s">
        <v>131</v>
      </c>
      <c r="AC70" s="377" t="s">
        <v>131</v>
      </c>
      <c r="AD70" s="378">
        <v>2338</v>
      </c>
      <c r="AE70" s="377" t="s">
        <v>131</v>
      </c>
      <c r="AF70" s="377" t="s">
        <v>131</v>
      </c>
      <c r="AG70" s="367"/>
      <c r="AH70" s="367"/>
      <c r="AI70" s="367"/>
      <c r="AJ70" s="367"/>
      <c r="AK70" s="367"/>
      <c r="AL70" s="367"/>
      <c r="AM70" s="367"/>
      <c r="AN70" s="367"/>
      <c r="AO70" s="367"/>
      <c r="AP70" s="367"/>
      <c r="AQ70" s="367"/>
      <c r="AR70" s="367"/>
      <c r="AS70" s="367"/>
      <c r="AT70" s="367"/>
      <c r="AU70" s="367"/>
      <c r="AV70" s="367"/>
      <c r="AW70" s="367"/>
      <c r="AX70" s="367"/>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c r="BW70" s="367"/>
      <c r="BX70" s="367"/>
      <c r="BY70" s="367"/>
      <c r="BZ70" s="367"/>
      <c r="CA70" s="367"/>
      <c r="CB70" s="367"/>
      <c r="CC70" s="367"/>
      <c r="CD70" s="367"/>
      <c r="CE70" s="367"/>
      <c r="CF70" s="367"/>
      <c r="CG70" s="367"/>
      <c r="CH70" s="367"/>
      <c r="CI70" s="367"/>
      <c r="CJ70" s="367"/>
      <c r="CK70" s="367"/>
      <c r="CL70" s="367"/>
      <c r="CM70" s="367"/>
      <c r="CN70" s="367"/>
      <c r="CO70" s="367"/>
      <c r="CP70" s="367"/>
      <c r="CQ70" s="367"/>
      <c r="CR70" s="367"/>
      <c r="CS70" s="367"/>
      <c r="CT70" s="367"/>
      <c r="CU70" s="367"/>
      <c r="CV70" s="367"/>
      <c r="CW70" s="367"/>
      <c r="CX70" s="367"/>
      <c r="CY70" s="367"/>
      <c r="CZ70" s="367"/>
      <c r="DA70" s="367"/>
      <c r="DB70" s="367"/>
      <c r="DC70" s="367"/>
      <c r="DD70" s="367"/>
      <c r="DE70" s="367"/>
      <c r="DF70" s="367"/>
      <c r="DG70" s="367"/>
      <c r="DH70" s="367"/>
      <c r="DI70" s="367"/>
    </row>
    <row r="71" spans="2:113" s="380" customFormat="1" ht="125.25" customHeight="1">
      <c r="B71" s="1229"/>
      <c r="C71" s="379">
        <v>48</v>
      </c>
      <c r="D71" s="378" t="s">
        <v>1026</v>
      </c>
      <c r="E71" s="384" t="s">
        <v>920</v>
      </c>
      <c r="F71" s="378">
        <v>2329</v>
      </c>
      <c r="G71" s="377" t="s">
        <v>131</v>
      </c>
      <c r="H71" s="377" t="s">
        <v>131</v>
      </c>
      <c r="I71" s="378">
        <v>2329</v>
      </c>
      <c r="J71" s="377" t="s">
        <v>131</v>
      </c>
      <c r="K71" s="377" t="s">
        <v>131</v>
      </c>
      <c r="L71" s="378">
        <v>2329</v>
      </c>
      <c r="M71" s="377" t="s">
        <v>131</v>
      </c>
      <c r="N71" s="377" t="s">
        <v>131</v>
      </c>
      <c r="O71" s="378">
        <v>2329</v>
      </c>
      <c r="P71" s="377" t="s">
        <v>131</v>
      </c>
      <c r="Q71" s="377" t="s">
        <v>131</v>
      </c>
      <c r="R71" s="378">
        <v>2329</v>
      </c>
      <c r="S71" s="377" t="s">
        <v>131</v>
      </c>
      <c r="T71" s="377" t="s">
        <v>131</v>
      </c>
      <c r="U71" s="378"/>
      <c r="V71" s="377" t="s">
        <v>131</v>
      </c>
      <c r="W71" s="377" t="s">
        <v>131</v>
      </c>
      <c r="X71" s="378"/>
      <c r="Y71" s="377" t="s">
        <v>131</v>
      </c>
      <c r="Z71" s="377" t="s">
        <v>131</v>
      </c>
      <c r="AA71" s="378">
        <v>2329</v>
      </c>
      <c r="AB71" s="377" t="s">
        <v>131</v>
      </c>
      <c r="AC71" s="377" t="s">
        <v>131</v>
      </c>
      <c r="AD71" s="378">
        <v>2329</v>
      </c>
      <c r="AE71" s="377" t="s">
        <v>131</v>
      </c>
      <c r="AF71" s="377" t="s">
        <v>131</v>
      </c>
      <c r="AG71" s="367"/>
      <c r="AH71" s="367"/>
      <c r="AI71" s="367"/>
      <c r="AJ71" s="367"/>
      <c r="AK71" s="367"/>
      <c r="AL71" s="367"/>
      <c r="AM71" s="367"/>
      <c r="AN71" s="367"/>
      <c r="AO71" s="367"/>
      <c r="AP71" s="367"/>
      <c r="AQ71" s="367"/>
      <c r="AR71" s="367"/>
      <c r="AS71" s="367"/>
      <c r="AT71" s="367"/>
      <c r="AU71" s="367"/>
      <c r="AV71" s="367"/>
      <c r="AW71" s="367"/>
      <c r="AX71" s="367"/>
      <c r="AY71" s="367"/>
      <c r="AZ71" s="367"/>
      <c r="BA71" s="367"/>
      <c r="BB71" s="367"/>
      <c r="BC71" s="367"/>
      <c r="BD71" s="367"/>
      <c r="BE71" s="367"/>
      <c r="BF71" s="367"/>
      <c r="BG71" s="367"/>
      <c r="BH71" s="367"/>
      <c r="BI71" s="367"/>
      <c r="BJ71" s="367"/>
      <c r="BK71" s="367"/>
      <c r="BL71" s="367"/>
      <c r="BM71" s="367"/>
      <c r="BN71" s="367"/>
      <c r="BO71" s="367"/>
      <c r="BP71" s="367"/>
      <c r="BQ71" s="367"/>
      <c r="BR71" s="367"/>
      <c r="BS71" s="367"/>
      <c r="BT71" s="367"/>
      <c r="BU71" s="367"/>
      <c r="BV71" s="367"/>
      <c r="BW71" s="367"/>
      <c r="BX71" s="367"/>
      <c r="BY71" s="367"/>
      <c r="BZ71" s="367"/>
      <c r="CA71" s="367"/>
      <c r="CB71" s="367"/>
      <c r="CC71" s="367"/>
      <c r="CD71" s="367"/>
      <c r="CE71" s="367"/>
      <c r="CF71" s="367"/>
      <c r="CG71" s="367"/>
      <c r="CH71" s="367"/>
      <c r="CI71" s="367"/>
      <c r="CJ71" s="367"/>
      <c r="CK71" s="367"/>
      <c r="CL71" s="367"/>
      <c r="CM71" s="367"/>
      <c r="CN71" s="367"/>
      <c r="CO71" s="367"/>
      <c r="CP71" s="367"/>
      <c r="CQ71" s="367"/>
      <c r="CR71" s="367"/>
      <c r="CS71" s="367"/>
      <c r="CT71" s="367"/>
      <c r="CU71" s="367"/>
      <c r="CV71" s="367"/>
      <c r="CW71" s="367"/>
      <c r="CX71" s="367"/>
      <c r="CY71" s="367"/>
      <c r="CZ71" s="367"/>
      <c r="DA71" s="367"/>
      <c r="DB71" s="367"/>
      <c r="DC71" s="367"/>
      <c r="DD71" s="367"/>
      <c r="DE71" s="367"/>
      <c r="DF71" s="367"/>
      <c r="DG71" s="367"/>
      <c r="DH71" s="367"/>
      <c r="DI71" s="367"/>
    </row>
    <row r="72" spans="2:113" s="380" customFormat="1" ht="129" customHeight="1">
      <c r="B72" s="1229"/>
      <c r="C72" s="379">
        <v>49</v>
      </c>
      <c r="D72" s="378" t="s">
        <v>919</v>
      </c>
      <c r="E72" s="384" t="s">
        <v>918</v>
      </c>
      <c r="F72" s="377" t="s">
        <v>131</v>
      </c>
      <c r="G72" s="382" t="s">
        <v>1011</v>
      </c>
      <c r="H72" s="377" t="s">
        <v>131</v>
      </c>
      <c r="I72" s="377" t="s">
        <v>131</v>
      </c>
      <c r="J72" s="382" t="s">
        <v>1011</v>
      </c>
      <c r="K72" s="377" t="s">
        <v>131</v>
      </c>
      <c r="L72" s="377" t="s">
        <v>131</v>
      </c>
      <c r="M72" s="382" t="s">
        <v>1011</v>
      </c>
      <c r="N72" s="377" t="s">
        <v>131</v>
      </c>
      <c r="O72" s="377" t="s">
        <v>131</v>
      </c>
      <c r="P72" s="382" t="s">
        <v>1011</v>
      </c>
      <c r="Q72" s="377" t="s">
        <v>131</v>
      </c>
      <c r="R72" s="377" t="s">
        <v>131</v>
      </c>
      <c r="S72" s="382" t="s">
        <v>1011</v>
      </c>
      <c r="T72" s="377" t="s">
        <v>131</v>
      </c>
      <c r="U72" s="377" t="s">
        <v>131</v>
      </c>
      <c r="V72" s="378">
        <v>107.721</v>
      </c>
      <c r="W72" s="377" t="s">
        <v>131</v>
      </c>
      <c r="X72" s="377" t="s">
        <v>131</v>
      </c>
      <c r="Y72" s="378">
        <v>107.721</v>
      </c>
      <c r="Z72" s="377" t="s">
        <v>131</v>
      </c>
      <c r="AA72" s="378">
        <v>107.721</v>
      </c>
      <c r="AB72" s="377" t="s">
        <v>131</v>
      </c>
      <c r="AC72" s="377" t="s">
        <v>131</v>
      </c>
      <c r="AD72" s="377" t="s">
        <v>131</v>
      </c>
      <c r="AE72" s="378">
        <v>107.721</v>
      </c>
      <c r="AF72" s="377" t="s">
        <v>131</v>
      </c>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7"/>
      <c r="BG72" s="367"/>
      <c r="BH72" s="367"/>
      <c r="BI72" s="367"/>
      <c r="BJ72" s="367"/>
      <c r="BK72" s="367"/>
      <c r="BL72" s="367"/>
      <c r="BM72" s="367"/>
      <c r="BN72" s="367"/>
      <c r="BO72" s="367"/>
      <c r="BP72" s="367"/>
      <c r="BQ72" s="367"/>
      <c r="BR72" s="367"/>
      <c r="BS72" s="367"/>
      <c r="BT72" s="367"/>
      <c r="BU72" s="367"/>
      <c r="BV72" s="367"/>
      <c r="BW72" s="367"/>
      <c r="BX72" s="367"/>
      <c r="BY72" s="367"/>
      <c r="BZ72" s="367"/>
      <c r="CA72" s="367"/>
      <c r="CB72" s="367"/>
      <c r="CC72" s="367"/>
      <c r="CD72" s="367"/>
      <c r="CE72" s="367"/>
      <c r="CF72" s="367"/>
      <c r="CG72" s="367"/>
      <c r="CH72" s="367"/>
      <c r="CI72" s="367"/>
      <c r="CJ72" s="367"/>
      <c r="CK72" s="367"/>
      <c r="CL72" s="367"/>
      <c r="CM72" s="367"/>
      <c r="CN72" s="367"/>
      <c r="CO72" s="367"/>
      <c r="CP72" s="367"/>
      <c r="CQ72" s="367"/>
      <c r="CR72" s="367"/>
      <c r="CS72" s="367"/>
      <c r="CT72" s="367"/>
      <c r="CU72" s="367"/>
      <c r="CV72" s="367"/>
      <c r="CW72" s="367"/>
      <c r="CX72" s="367"/>
      <c r="CY72" s="367"/>
      <c r="CZ72" s="367"/>
      <c r="DA72" s="367"/>
      <c r="DB72" s="367"/>
      <c r="DC72" s="367"/>
      <c r="DD72" s="367"/>
      <c r="DE72" s="367"/>
      <c r="DF72" s="367"/>
      <c r="DG72" s="367"/>
      <c r="DH72" s="367"/>
      <c r="DI72" s="367"/>
    </row>
    <row r="73" spans="2:113" s="380" customFormat="1" ht="129" customHeight="1">
      <c r="B73" s="1229"/>
      <c r="C73" s="379">
        <v>50</v>
      </c>
      <c r="D73" s="378" t="s">
        <v>1024</v>
      </c>
      <c r="E73" s="384" t="s">
        <v>917</v>
      </c>
      <c r="F73" s="377" t="s">
        <v>131</v>
      </c>
      <c r="G73" s="382" t="s">
        <v>1011</v>
      </c>
      <c r="H73" s="377" t="s">
        <v>131</v>
      </c>
      <c r="I73" s="377" t="s">
        <v>131</v>
      </c>
      <c r="J73" s="382" t="str">
        <f>G73</f>
        <v>SD</v>
      </c>
      <c r="K73" s="377" t="s">
        <v>131</v>
      </c>
      <c r="L73" s="377" t="s">
        <v>131</v>
      </c>
      <c r="M73" s="382" t="str">
        <f>J73</f>
        <v>SD</v>
      </c>
      <c r="N73" s="377" t="s">
        <v>131</v>
      </c>
      <c r="O73" s="377" t="s">
        <v>131</v>
      </c>
      <c r="P73" s="382" t="str">
        <f>M73</f>
        <v>SD</v>
      </c>
      <c r="Q73" s="377" t="s">
        <v>131</v>
      </c>
      <c r="R73" s="377" t="s">
        <v>131</v>
      </c>
      <c r="S73" s="382" t="str">
        <f>P73</f>
        <v>SD</v>
      </c>
      <c r="T73" s="377" t="s">
        <v>131</v>
      </c>
      <c r="U73" s="377" t="s">
        <v>131</v>
      </c>
      <c r="V73" s="378"/>
      <c r="W73" s="377" t="s">
        <v>131</v>
      </c>
      <c r="X73" s="377" t="s">
        <v>131</v>
      </c>
      <c r="Y73" s="378">
        <f>V73</f>
        <v>0</v>
      </c>
      <c r="Z73" s="377" t="s">
        <v>131</v>
      </c>
      <c r="AA73" s="378">
        <v>107.721</v>
      </c>
      <c r="AB73" s="377" t="s">
        <v>131</v>
      </c>
      <c r="AC73" s="377" t="s">
        <v>131</v>
      </c>
      <c r="AD73" s="377" t="s">
        <v>131</v>
      </c>
      <c r="AE73" s="378">
        <v>107.721</v>
      </c>
      <c r="AF73" s="377" t="s">
        <v>131</v>
      </c>
      <c r="AG73" s="367"/>
      <c r="AH73" s="367"/>
      <c r="AI73" s="367"/>
      <c r="AJ73" s="367"/>
      <c r="AK73" s="367"/>
      <c r="AL73" s="367"/>
      <c r="AM73" s="367"/>
      <c r="AN73" s="367"/>
      <c r="AO73" s="367"/>
      <c r="AP73" s="367"/>
      <c r="AQ73" s="367"/>
      <c r="AR73" s="367"/>
      <c r="AS73" s="367"/>
      <c r="AT73" s="367"/>
      <c r="AU73" s="367"/>
      <c r="AV73" s="367"/>
      <c r="AW73" s="367"/>
      <c r="AX73" s="367"/>
      <c r="AY73" s="367"/>
      <c r="AZ73" s="367"/>
      <c r="BA73" s="367"/>
      <c r="BB73" s="367"/>
      <c r="BC73" s="367"/>
      <c r="BD73" s="367"/>
      <c r="BE73" s="367"/>
      <c r="BF73" s="367"/>
      <c r="BG73" s="367"/>
      <c r="BH73" s="367"/>
      <c r="BI73" s="367"/>
      <c r="BJ73" s="367"/>
      <c r="BK73" s="367"/>
      <c r="BL73" s="367"/>
      <c r="BM73" s="367"/>
      <c r="BN73" s="367"/>
      <c r="BO73" s="367"/>
      <c r="BP73" s="367"/>
      <c r="BQ73" s="367"/>
      <c r="BR73" s="367"/>
      <c r="BS73" s="367"/>
      <c r="BT73" s="367"/>
      <c r="BU73" s="367"/>
      <c r="BV73" s="367"/>
      <c r="BW73" s="367"/>
      <c r="BX73" s="367"/>
      <c r="BY73" s="367"/>
      <c r="BZ73" s="367"/>
      <c r="CA73" s="367"/>
      <c r="CB73" s="367"/>
      <c r="CC73" s="367"/>
      <c r="CD73" s="367"/>
      <c r="CE73" s="367"/>
      <c r="CF73" s="367"/>
      <c r="CG73" s="367"/>
      <c r="CH73" s="367"/>
      <c r="CI73" s="367"/>
      <c r="CJ73" s="367"/>
      <c r="CK73" s="367"/>
      <c r="CL73" s="367"/>
      <c r="CM73" s="367"/>
      <c r="CN73" s="367"/>
      <c r="CO73" s="367"/>
      <c r="CP73" s="367"/>
      <c r="CQ73" s="367"/>
      <c r="CR73" s="367"/>
      <c r="CS73" s="367"/>
      <c r="CT73" s="367"/>
      <c r="CU73" s="367"/>
      <c r="CV73" s="367"/>
      <c r="CW73" s="367"/>
      <c r="CX73" s="367"/>
      <c r="CY73" s="367"/>
      <c r="CZ73" s="367"/>
      <c r="DA73" s="367"/>
      <c r="DB73" s="367"/>
      <c r="DC73" s="367"/>
      <c r="DD73" s="367"/>
      <c r="DE73" s="367"/>
      <c r="DF73" s="367"/>
      <c r="DG73" s="367"/>
      <c r="DH73" s="367"/>
      <c r="DI73" s="367"/>
    </row>
    <row r="74" spans="2:113" ht="157.5" customHeight="1">
      <c r="B74" s="1229"/>
      <c r="C74" s="379">
        <v>51</v>
      </c>
      <c r="D74" s="378" t="s">
        <v>916</v>
      </c>
      <c r="E74" s="384" t="s">
        <v>915</v>
      </c>
      <c r="F74" s="382" t="s">
        <v>1011</v>
      </c>
      <c r="G74" s="377" t="s">
        <v>131</v>
      </c>
      <c r="H74" s="377" t="s">
        <v>131</v>
      </c>
      <c r="I74" s="382" t="s">
        <v>1011</v>
      </c>
      <c r="J74" s="377" t="s">
        <v>131</v>
      </c>
      <c r="K74" s="377" t="s">
        <v>131</v>
      </c>
      <c r="L74" s="382" t="s">
        <v>1011</v>
      </c>
      <c r="M74" s="377" t="s">
        <v>131</v>
      </c>
      <c r="N74" s="377" t="s">
        <v>131</v>
      </c>
      <c r="O74" s="382" t="s">
        <v>1011</v>
      </c>
      <c r="P74" s="377" t="s">
        <v>131</v>
      </c>
      <c r="Q74" s="377" t="s">
        <v>131</v>
      </c>
      <c r="R74" s="382" t="s">
        <v>1011</v>
      </c>
      <c r="S74" s="377" t="s">
        <v>131</v>
      </c>
      <c r="T74" s="377" t="s">
        <v>131</v>
      </c>
      <c r="U74" s="378">
        <v>364</v>
      </c>
      <c r="V74" s="377" t="s">
        <v>131</v>
      </c>
      <c r="W74" s="377" t="s">
        <v>131</v>
      </c>
      <c r="X74" s="378">
        <v>364</v>
      </c>
      <c r="Y74" s="377" t="s">
        <v>131</v>
      </c>
      <c r="Z74" s="377" t="s">
        <v>131</v>
      </c>
      <c r="AA74" s="378">
        <v>364</v>
      </c>
      <c r="AB74" s="377" t="s">
        <v>131</v>
      </c>
      <c r="AC74" s="377" t="s">
        <v>131</v>
      </c>
      <c r="AD74" s="378">
        <v>364</v>
      </c>
      <c r="AE74" s="377" t="s">
        <v>131</v>
      </c>
      <c r="AF74" s="377" t="s">
        <v>131</v>
      </c>
    </row>
    <row r="75" spans="2:113" s="380" customFormat="1" ht="157.5" customHeight="1">
      <c r="B75" s="1229"/>
      <c r="C75" s="379">
        <v>52</v>
      </c>
      <c r="D75" s="378" t="s">
        <v>1022</v>
      </c>
      <c r="E75" s="384" t="s">
        <v>914</v>
      </c>
      <c r="F75" s="378">
        <v>267.7</v>
      </c>
      <c r="G75" s="377" t="s">
        <v>131</v>
      </c>
      <c r="H75" s="377" t="s">
        <v>131</v>
      </c>
      <c r="I75" s="378">
        <f>F75</f>
        <v>267.7</v>
      </c>
      <c r="J75" s="377" t="s">
        <v>131</v>
      </c>
      <c r="K75" s="377" t="s">
        <v>131</v>
      </c>
      <c r="L75" s="378">
        <f>I75</f>
        <v>267.7</v>
      </c>
      <c r="M75" s="377" t="s">
        <v>131</v>
      </c>
      <c r="N75" s="377" t="s">
        <v>131</v>
      </c>
      <c r="O75" s="378">
        <f>L75</f>
        <v>267.7</v>
      </c>
      <c r="P75" s="377" t="s">
        <v>131</v>
      </c>
      <c r="Q75" s="377" t="s">
        <v>131</v>
      </c>
      <c r="R75" s="378">
        <f>O75</f>
        <v>267.7</v>
      </c>
      <c r="S75" s="377" t="s">
        <v>131</v>
      </c>
      <c r="T75" s="377" t="s">
        <v>131</v>
      </c>
      <c r="U75" s="378">
        <f>R75</f>
        <v>267.7</v>
      </c>
      <c r="V75" s="377" t="s">
        <v>131</v>
      </c>
      <c r="W75" s="377" t="s">
        <v>131</v>
      </c>
      <c r="X75" s="382">
        <f>U75</f>
        <v>267.7</v>
      </c>
      <c r="Y75" s="377" t="s">
        <v>131</v>
      </c>
      <c r="Z75" s="377" t="s">
        <v>131</v>
      </c>
      <c r="AA75" s="378">
        <f>X75</f>
        <v>267.7</v>
      </c>
      <c r="AB75" s="377" t="s">
        <v>131</v>
      </c>
      <c r="AC75" s="377" t="s">
        <v>131</v>
      </c>
      <c r="AD75" s="378">
        <v>267.7</v>
      </c>
      <c r="AE75" s="377" t="s">
        <v>131</v>
      </c>
      <c r="AF75" s="377" t="s">
        <v>131</v>
      </c>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c r="DG75" s="367"/>
      <c r="DH75" s="367"/>
      <c r="DI75" s="367"/>
    </row>
    <row r="76" spans="2:113" s="380" customFormat="1" ht="149.25" customHeight="1">
      <c r="B76" s="1229"/>
      <c r="C76" s="379">
        <v>53</v>
      </c>
      <c r="D76" s="378" t="s">
        <v>913</v>
      </c>
      <c r="E76" s="384" t="s">
        <v>912</v>
      </c>
      <c r="F76" s="378" t="s">
        <v>1011</v>
      </c>
      <c r="G76" s="378" t="s">
        <v>1011</v>
      </c>
      <c r="H76" s="382">
        <f>SUM(F76:G76)</f>
        <v>0</v>
      </c>
      <c r="I76" s="378" t="s">
        <v>1011</v>
      </c>
      <c r="J76" s="378" t="s">
        <v>1011</v>
      </c>
      <c r="K76" s="382">
        <f>SUM(I76:J76)</f>
        <v>0</v>
      </c>
      <c r="L76" s="378" t="s">
        <v>1011</v>
      </c>
      <c r="M76" s="378" t="s">
        <v>1011</v>
      </c>
      <c r="N76" s="378">
        <f>SUM(L76:M76)</f>
        <v>0</v>
      </c>
      <c r="O76" s="378" t="s">
        <v>1011</v>
      </c>
      <c r="P76" s="378" t="s">
        <v>1011</v>
      </c>
      <c r="Q76" s="378">
        <f>SUM(O76:P76)</f>
        <v>0</v>
      </c>
      <c r="R76" s="378" t="s">
        <v>1011</v>
      </c>
      <c r="S76" s="378" t="s">
        <v>1011</v>
      </c>
      <c r="T76" s="378">
        <f>SUM(R76:S76)</f>
        <v>0</v>
      </c>
      <c r="U76" s="378">
        <v>582.04999999999995</v>
      </c>
      <c r="V76" s="378" t="s">
        <v>1011</v>
      </c>
      <c r="W76" s="378">
        <f>SUM(U76:V76)</f>
        <v>582.04999999999995</v>
      </c>
      <c r="X76" s="378">
        <v>582.04999999999995</v>
      </c>
      <c r="Y76" s="378" t="s">
        <v>1011</v>
      </c>
      <c r="Z76" s="378">
        <f>SUM(X76:Y76)</f>
        <v>582.04999999999995</v>
      </c>
      <c r="AA76" s="378">
        <v>582.04999999999995</v>
      </c>
      <c r="AB76" s="378" t="s">
        <v>1011</v>
      </c>
      <c r="AC76" s="378">
        <f>SUM(AA76:AB76)</f>
        <v>582.04999999999995</v>
      </c>
      <c r="AD76" s="378">
        <v>582.04999999999995</v>
      </c>
      <c r="AE76" s="378" t="s">
        <v>1011</v>
      </c>
      <c r="AF76" s="378">
        <v>582.04999999999995</v>
      </c>
      <c r="AG76" s="367"/>
      <c r="AH76" s="367"/>
      <c r="AI76" s="367"/>
      <c r="AJ76" s="367"/>
      <c r="AK76" s="367"/>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c r="BH76" s="367"/>
      <c r="BI76" s="367"/>
      <c r="BJ76" s="367"/>
      <c r="BK76" s="367"/>
      <c r="BL76" s="367"/>
      <c r="BM76" s="367"/>
      <c r="BN76" s="367"/>
      <c r="BO76" s="367"/>
      <c r="BP76" s="367"/>
      <c r="BQ76" s="367"/>
      <c r="BR76" s="367"/>
      <c r="BS76" s="367"/>
      <c r="BT76" s="367"/>
      <c r="BU76" s="367"/>
      <c r="BV76" s="367"/>
      <c r="BW76" s="367"/>
      <c r="BX76" s="367"/>
      <c r="BY76" s="367"/>
      <c r="BZ76" s="367"/>
      <c r="CA76" s="367"/>
      <c r="CB76" s="367"/>
      <c r="CC76" s="367"/>
      <c r="CD76" s="367"/>
      <c r="CE76" s="367"/>
      <c r="CF76" s="367"/>
      <c r="CG76" s="367"/>
      <c r="CH76" s="367"/>
      <c r="CI76" s="367"/>
      <c r="CJ76" s="367"/>
      <c r="CK76" s="367"/>
      <c r="CL76" s="367"/>
      <c r="CM76" s="367"/>
      <c r="CN76" s="367"/>
      <c r="CO76" s="367"/>
      <c r="CP76" s="367"/>
      <c r="CQ76" s="367"/>
      <c r="CR76" s="367"/>
      <c r="CS76" s="367"/>
      <c r="CT76" s="367"/>
      <c r="CU76" s="367"/>
      <c r="CV76" s="367"/>
      <c r="CW76" s="367"/>
      <c r="CX76" s="367"/>
      <c r="CY76" s="367"/>
      <c r="CZ76" s="367"/>
      <c r="DA76" s="367"/>
      <c r="DB76" s="367"/>
      <c r="DC76" s="367"/>
      <c r="DD76" s="367"/>
      <c r="DE76" s="367"/>
      <c r="DF76" s="367"/>
      <c r="DG76" s="367"/>
      <c r="DH76" s="367"/>
      <c r="DI76" s="367"/>
    </row>
    <row r="77" spans="2:113" s="380" customFormat="1" ht="149.25" customHeight="1">
      <c r="B77" s="1229"/>
      <c r="C77" s="379">
        <v>54</v>
      </c>
      <c r="D77" s="378" t="s">
        <v>1023</v>
      </c>
      <c r="E77" s="384" t="s">
        <v>911</v>
      </c>
      <c r="F77" s="378" t="s">
        <v>1011</v>
      </c>
      <c r="G77" s="378" t="s">
        <v>1011</v>
      </c>
      <c r="H77" s="382">
        <f>SUM(F77:G77)</f>
        <v>0</v>
      </c>
      <c r="I77" s="378" t="s">
        <v>1011</v>
      </c>
      <c r="J77" s="378" t="s">
        <v>1011</v>
      </c>
      <c r="K77" s="382">
        <f>H77</f>
        <v>0</v>
      </c>
      <c r="L77" s="378" t="s">
        <v>1011</v>
      </c>
      <c r="M77" s="378" t="s">
        <v>1011</v>
      </c>
      <c r="N77" s="378">
        <f>K77</f>
        <v>0</v>
      </c>
      <c r="O77" s="378" t="s">
        <v>1011</v>
      </c>
      <c r="P77" s="378" t="s">
        <v>1011</v>
      </c>
      <c r="Q77" s="378">
        <f>N77</f>
        <v>0</v>
      </c>
      <c r="R77" s="378" t="s">
        <v>1011</v>
      </c>
      <c r="S77" s="378" t="s">
        <v>1011</v>
      </c>
      <c r="T77" s="378">
        <f>Q77</f>
        <v>0</v>
      </c>
      <c r="U77" s="378" t="s">
        <v>1011</v>
      </c>
      <c r="V77" s="378" t="s">
        <v>1011</v>
      </c>
      <c r="W77" s="378">
        <f>T77</f>
        <v>0</v>
      </c>
      <c r="X77" s="378" t="s">
        <v>1011</v>
      </c>
      <c r="Y77" s="378" t="s">
        <v>1011</v>
      </c>
      <c r="Z77" s="378">
        <f>W77</f>
        <v>0</v>
      </c>
      <c r="AA77" s="378" t="s">
        <v>1011</v>
      </c>
      <c r="AB77" s="378" t="s">
        <v>1011</v>
      </c>
      <c r="AC77" s="378">
        <f>Z77</f>
        <v>0</v>
      </c>
      <c r="AD77" s="378" t="s">
        <v>1011</v>
      </c>
      <c r="AE77" s="378" t="s">
        <v>1011</v>
      </c>
      <c r="AF77" s="378">
        <v>0</v>
      </c>
      <c r="AG77" s="367"/>
      <c r="AH77" s="367"/>
      <c r="AI77" s="367"/>
      <c r="AJ77" s="367"/>
      <c r="AK77" s="367"/>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c r="BH77" s="367"/>
      <c r="BI77" s="367"/>
      <c r="BJ77" s="367"/>
      <c r="BK77" s="367"/>
      <c r="BL77" s="367"/>
      <c r="BM77" s="367"/>
      <c r="BN77" s="367"/>
      <c r="BO77" s="367"/>
      <c r="BP77" s="367"/>
      <c r="BQ77" s="367"/>
      <c r="BR77" s="367"/>
      <c r="BS77" s="367"/>
      <c r="BT77" s="367"/>
      <c r="BU77" s="367"/>
      <c r="BV77" s="367"/>
      <c r="BW77" s="367"/>
      <c r="BX77" s="367"/>
      <c r="BY77" s="367"/>
      <c r="BZ77" s="367"/>
      <c r="CA77" s="367"/>
      <c r="CB77" s="367"/>
      <c r="CC77" s="367"/>
      <c r="CD77" s="367"/>
      <c r="CE77" s="367"/>
      <c r="CF77" s="367"/>
      <c r="CG77" s="367"/>
      <c r="CH77" s="367"/>
      <c r="CI77" s="367"/>
      <c r="CJ77" s="367"/>
      <c r="CK77" s="367"/>
      <c r="CL77" s="367"/>
      <c r="CM77" s="367"/>
      <c r="CN77" s="367"/>
      <c r="CO77" s="367"/>
      <c r="CP77" s="367"/>
      <c r="CQ77" s="367"/>
      <c r="CR77" s="367"/>
      <c r="CS77" s="367"/>
      <c r="CT77" s="367"/>
      <c r="CU77" s="367"/>
      <c r="CV77" s="367"/>
      <c r="CW77" s="367"/>
      <c r="CX77" s="367"/>
      <c r="CY77" s="367"/>
      <c r="CZ77" s="367"/>
      <c r="DA77" s="367"/>
      <c r="DB77" s="367"/>
      <c r="DC77" s="367"/>
      <c r="DD77" s="367"/>
      <c r="DE77" s="367"/>
      <c r="DF77" s="367"/>
      <c r="DG77" s="367"/>
      <c r="DH77" s="367"/>
      <c r="DI77" s="367"/>
    </row>
    <row r="78" spans="2:113" ht="150.75" customHeight="1">
      <c r="B78" s="1229"/>
      <c r="C78" s="379">
        <v>55</v>
      </c>
      <c r="D78" s="378" t="s">
        <v>910</v>
      </c>
      <c r="E78" s="384" t="s">
        <v>909</v>
      </c>
      <c r="F78" s="377" t="s">
        <v>131</v>
      </c>
      <c r="G78" s="378" t="s">
        <v>1011</v>
      </c>
      <c r="H78" s="377" t="s">
        <v>131</v>
      </c>
      <c r="I78" s="377" t="s">
        <v>131</v>
      </c>
      <c r="J78" s="378" t="s">
        <v>1011</v>
      </c>
      <c r="K78" s="377" t="s">
        <v>131</v>
      </c>
      <c r="L78" s="377" t="s">
        <v>131</v>
      </c>
      <c r="M78" s="378" t="s">
        <v>1011</v>
      </c>
      <c r="N78" s="377" t="s">
        <v>131</v>
      </c>
      <c r="O78" s="377" t="s">
        <v>131</v>
      </c>
      <c r="P78" s="378" t="s">
        <v>1011</v>
      </c>
      <c r="Q78" s="377" t="s">
        <v>131</v>
      </c>
      <c r="R78" s="377" t="s">
        <v>131</v>
      </c>
      <c r="S78" s="378" t="s">
        <v>1011</v>
      </c>
      <c r="T78" s="377" t="s">
        <v>131</v>
      </c>
      <c r="U78" s="377" t="s">
        <v>131</v>
      </c>
      <c r="V78" s="378">
        <v>408</v>
      </c>
      <c r="W78" s="377" t="s">
        <v>131</v>
      </c>
      <c r="X78" s="377" t="s">
        <v>131</v>
      </c>
      <c r="Y78" s="378">
        <v>408</v>
      </c>
      <c r="Z78" s="377" t="s">
        <v>131</v>
      </c>
      <c r="AA78" s="377" t="s">
        <v>131</v>
      </c>
      <c r="AB78" s="377"/>
      <c r="AC78" s="377" t="s">
        <v>131</v>
      </c>
      <c r="AD78" s="377" t="s">
        <v>131</v>
      </c>
      <c r="AE78" s="378">
        <v>408</v>
      </c>
      <c r="AF78" s="377" t="s">
        <v>131</v>
      </c>
    </row>
    <row r="79" spans="2:113" ht="150.75" customHeight="1">
      <c r="B79" s="1229"/>
      <c r="C79" s="379">
        <v>56</v>
      </c>
      <c r="D79" s="378" t="s">
        <v>1025</v>
      </c>
      <c r="E79" s="384" t="s">
        <v>908</v>
      </c>
      <c r="F79" s="377" t="s">
        <v>131</v>
      </c>
      <c r="G79" s="378">
        <v>4.0730000000000004</v>
      </c>
      <c r="H79" s="377" t="s">
        <v>131</v>
      </c>
      <c r="I79" s="377" t="s">
        <v>131</v>
      </c>
      <c r="J79" s="378">
        <f>G79</f>
        <v>4.0730000000000004</v>
      </c>
      <c r="K79" s="377" t="s">
        <v>131</v>
      </c>
      <c r="L79" s="377" t="s">
        <v>131</v>
      </c>
      <c r="M79" s="378">
        <f>J79</f>
        <v>4.0730000000000004</v>
      </c>
      <c r="N79" s="377" t="s">
        <v>131</v>
      </c>
      <c r="O79" s="377" t="s">
        <v>131</v>
      </c>
      <c r="P79" s="378">
        <f>M79</f>
        <v>4.0730000000000004</v>
      </c>
      <c r="Q79" s="377" t="s">
        <v>131</v>
      </c>
      <c r="R79" s="377" t="s">
        <v>131</v>
      </c>
      <c r="S79" s="378">
        <f>P79</f>
        <v>4.0730000000000004</v>
      </c>
      <c r="T79" s="377" t="s">
        <v>131</v>
      </c>
      <c r="U79" s="377" t="s">
        <v>131</v>
      </c>
      <c r="V79" s="378"/>
      <c r="W79" s="377" t="s">
        <v>131</v>
      </c>
      <c r="X79" s="377" t="s">
        <v>131</v>
      </c>
      <c r="Y79" s="378">
        <f>V79</f>
        <v>0</v>
      </c>
      <c r="Z79" s="377" t="s">
        <v>131</v>
      </c>
      <c r="AA79" s="377" t="s">
        <v>131</v>
      </c>
      <c r="AB79" s="378">
        <f>Y79</f>
        <v>0</v>
      </c>
      <c r="AC79" s="377" t="s">
        <v>131</v>
      </c>
      <c r="AD79" s="377" t="s">
        <v>131</v>
      </c>
      <c r="AE79" s="378">
        <v>4.0730000000000004</v>
      </c>
      <c r="AF79" s="377" t="s">
        <v>131</v>
      </c>
    </row>
    <row r="80" spans="2:113" ht="150.75" customHeight="1">
      <c r="B80" s="1229"/>
      <c r="C80" s="379">
        <v>57</v>
      </c>
      <c r="D80" s="378" t="s">
        <v>907</v>
      </c>
      <c r="E80" s="378" t="s">
        <v>906</v>
      </c>
      <c r="F80" s="378" t="s">
        <v>1011</v>
      </c>
      <c r="G80" s="377" t="s">
        <v>131</v>
      </c>
      <c r="H80" s="377" t="s">
        <v>131</v>
      </c>
      <c r="I80" s="378" t="s">
        <v>1011</v>
      </c>
      <c r="J80" s="377" t="s">
        <v>131</v>
      </c>
      <c r="K80" s="377" t="s">
        <v>131</v>
      </c>
      <c r="L80" s="378" t="s">
        <v>1011</v>
      </c>
      <c r="M80" s="377" t="s">
        <v>131</v>
      </c>
      <c r="N80" s="377" t="s">
        <v>131</v>
      </c>
      <c r="O80" s="378" t="s">
        <v>1011</v>
      </c>
      <c r="P80" s="377" t="s">
        <v>131</v>
      </c>
      <c r="Q80" s="377" t="s">
        <v>131</v>
      </c>
      <c r="R80" s="378" t="s">
        <v>1011</v>
      </c>
      <c r="S80" s="377" t="s">
        <v>131</v>
      </c>
      <c r="T80" s="377" t="s">
        <v>131</v>
      </c>
      <c r="U80" s="378" t="s">
        <v>1011</v>
      </c>
      <c r="V80" s="377" t="s">
        <v>131</v>
      </c>
      <c r="W80" s="377" t="s">
        <v>131</v>
      </c>
      <c r="X80" s="378" t="s">
        <v>1011</v>
      </c>
      <c r="Y80" s="377" t="s">
        <v>131</v>
      </c>
      <c r="Z80" s="377" t="s">
        <v>131</v>
      </c>
      <c r="AA80" s="378" t="s">
        <v>1011</v>
      </c>
      <c r="AB80" s="377" t="s">
        <v>131</v>
      </c>
      <c r="AC80" s="377" t="s">
        <v>131</v>
      </c>
      <c r="AD80" s="378">
        <v>337.19</v>
      </c>
      <c r="AE80" s="377" t="s">
        <v>131</v>
      </c>
      <c r="AF80" s="377" t="s">
        <v>131</v>
      </c>
    </row>
    <row r="81" spans="2:113" s="380" customFormat="1" ht="111" customHeight="1">
      <c r="B81" s="1229"/>
      <c r="C81" s="379">
        <v>58</v>
      </c>
      <c r="D81" s="378" t="s">
        <v>903</v>
      </c>
      <c r="E81" s="378" t="s">
        <v>902</v>
      </c>
      <c r="F81" s="378">
        <v>8</v>
      </c>
      <c r="G81" s="377" t="s">
        <v>131</v>
      </c>
      <c r="H81" s="377" t="s">
        <v>131</v>
      </c>
      <c r="I81" s="378">
        <v>8</v>
      </c>
      <c r="J81" s="377" t="s">
        <v>131</v>
      </c>
      <c r="K81" s="377" t="s">
        <v>131</v>
      </c>
      <c r="L81" s="378">
        <v>8</v>
      </c>
      <c r="M81" s="377" t="s">
        <v>131</v>
      </c>
      <c r="N81" s="377" t="s">
        <v>131</v>
      </c>
      <c r="O81" s="378" t="s">
        <v>1011</v>
      </c>
      <c r="P81" s="377" t="s">
        <v>131</v>
      </c>
      <c r="Q81" s="377" t="s">
        <v>131</v>
      </c>
      <c r="R81" s="378">
        <v>8</v>
      </c>
      <c r="S81" s="377" t="s">
        <v>131</v>
      </c>
      <c r="T81" s="377" t="s">
        <v>131</v>
      </c>
      <c r="U81" s="378">
        <v>4</v>
      </c>
      <c r="V81" s="377" t="s">
        <v>131</v>
      </c>
      <c r="W81" s="377" t="s">
        <v>131</v>
      </c>
      <c r="X81" s="378">
        <v>4</v>
      </c>
      <c r="Y81" s="377" t="s">
        <v>131</v>
      </c>
      <c r="Z81" s="377" t="s">
        <v>131</v>
      </c>
      <c r="AA81" s="378">
        <v>4</v>
      </c>
      <c r="AB81" s="377" t="s">
        <v>131</v>
      </c>
      <c r="AC81" s="377" t="s">
        <v>131</v>
      </c>
      <c r="AD81" s="378">
        <v>4</v>
      </c>
      <c r="AE81" s="377" t="s">
        <v>131</v>
      </c>
      <c r="AF81" s="377" t="s">
        <v>131</v>
      </c>
      <c r="AG81" s="367"/>
      <c r="AH81" s="367"/>
      <c r="AI81" s="367"/>
      <c r="AJ81" s="367"/>
      <c r="AK81" s="367"/>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c r="BH81" s="367"/>
      <c r="BI81" s="367"/>
      <c r="BJ81" s="367"/>
      <c r="BK81" s="367"/>
      <c r="BL81" s="367"/>
      <c r="BM81" s="367"/>
      <c r="BN81" s="367"/>
      <c r="BO81" s="367"/>
      <c r="BP81" s="367"/>
      <c r="BQ81" s="367"/>
      <c r="BR81" s="367"/>
      <c r="BS81" s="367"/>
      <c r="BT81" s="367"/>
      <c r="BU81" s="367"/>
      <c r="BV81" s="367"/>
      <c r="BW81" s="367"/>
      <c r="BX81" s="367"/>
      <c r="BY81" s="367"/>
      <c r="BZ81" s="367"/>
      <c r="CA81" s="367"/>
      <c r="CB81" s="367"/>
      <c r="CC81" s="367"/>
      <c r="CD81" s="367"/>
      <c r="CE81" s="367"/>
      <c r="CF81" s="367"/>
      <c r="CG81" s="367"/>
      <c r="CH81" s="367"/>
      <c r="CI81" s="367"/>
      <c r="CJ81" s="367"/>
      <c r="CK81" s="367"/>
      <c r="CL81" s="367"/>
      <c r="CM81" s="367"/>
      <c r="CN81" s="367"/>
      <c r="CO81" s="367"/>
      <c r="CP81" s="367"/>
      <c r="CQ81" s="367"/>
      <c r="CR81" s="367"/>
      <c r="CS81" s="367"/>
      <c r="CT81" s="367"/>
      <c r="CU81" s="367"/>
      <c r="CV81" s="367"/>
      <c r="CW81" s="367"/>
      <c r="CX81" s="367"/>
      <c r="CY81" s="367"/>
      <c r="CZ81" s="367"/>
      <c r="DA81" s="367"/>
      <c r="DB81" s="367"/>
      <c r="DC81" s="367"/>
      <c r="DD81" s="367"/>
      <c r="DE81" s="367"/>
      <c r="DF81" s="367"/>
      <c r="DG81" s="367"/>
      <c r="DH81" s="367"/>
      <c r="DI81" s="367"/>
    </row>
    <row r="82" spans="2:113" s="380" customFormat="1" ht="103.5" customHeight="1">
      <c r="B82" s="1229"/>
      <c r="C82" s="379">
        <v>59</v>
      </c>
      <c r="D82" s="378" t="s">
        <v>901</v>
      </c>
      <c r="E82" s="378" t="s">
        <v>900</v>
      </c>
      <c r="F82" s="378">
        <v>10</v>
      </c>
      <c r="G82" s="377" t="s">
        <v>131</v>
      </c>
      <c r="H82" s="377" t="s">
        <v>131</v>
      </c>
      <c r="I82" s="378">
        <f>F82</f>
        <v>10</v>
      </c>
      <c r="J82" s="377" t="s">
        <v>131</v>
      </c>
      <c r="K82" s="377" t="s">
        <v>131</v>
      </c>
      <c r="L82" s="378">
        <f>I82</f>
        <v>10</v>
      </c>
      <c r="M82" s="377" t="s">
        <v>131</v>
      </c>
      <c r="N82" s="377" t="s">
        <v>131</v>
      </c>
      <c r="O82" s="378">
        <f>L82</f>
        <v>10</v>
      </c>
      <c r="P82" s="377" t="s">
        <v>131</v>
      </c>
      <c r="Q82" s="377" t="s">
        <v>131</v>
      </c>
      <c r="R82" s="378">
        <f>O82</f>
        <v>10</v>
      </c>
      <c r="S82" s="377" t="s">
        <v>131</v>
      </c>
      <c r="T82" s="377" t="s">
        <v>131</v>
      </c>
      <c r="U82" s="378">
        <v>6</v>
      </c>
      <c r="V82" s="377" t="s">
        <v>131</v>
      </c>
      <c r="W82" s="377" t="s">
        <v>131</v>
      </c>
      <c r="X82" s="378">
        <v>6</v>
      </c>
      <c r="Y82" s="377" t="s">
        <v>131</v>
      </c>
      <c r="Z82" s="377" t="s">
        <v>131</v>
      </c>
      <c r="AA82" s="378">
        <v>6</v>
      </c>
      <c r="AB82" s="377" t="s">
        <v>131</v>
      </c>
      <c r="AC82" s="377" t="s">
        <v>131</v>
      </c>
      <c r="AD82" s="378">
        <f>X82</f>
        <v>6</v>
      </c>
      <c r="AE82" s="377" t="s">
        <v>131</v>
      </c>
      <c r="AF82" s="377" t="s">
        <v>131</v>
      </c>
      <c r="AG82" s="367"/>
      <c r="AH82" s="367"/>
      <c r="AI82" s="367"/>
      <c r="AJ82" s="367"/>
      <c r="AK82" s="367"/>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c r="BH82" s="367"/>
      <c r="BI82" s="367"/>
      <c r="BJ82" s="367"/>
      <c r="BK82" s="367"/>
      <c r="BL82" s="367"/>
      <c r="BM82" s="367"/>
      <c r="BN82" s="367"/>
      <c r="BO82" s="367"/>
      <c r="BP82" s="367"/>
      <c r="BQ82" s="367"/>
      <c r="BR82" s="367"/>
      <c r="BS82" s="367"/>
      <c r="BT82" s="367"/>
      <c r="BU82" s="367"/>
      <c r="BV82" s="367"/>
      <c r="BW82" s="367"/>
      <c r="BX82" s="367"/>
      <c r="BY82" s="367"/>
      <c r="BZ82" s="367"/>
      <c r="CA82" s="367"/>
      <c r="CB82" s="367"/>
      <c r="CC82" s="367"/>
      <c r="CD82" s="367"/>
      <c r="CE82" s="367"/>
      <c r="CF82" s="367"/>
      <c r="CG82" s="367"/>
      <c r="CH82" s="367"/>
      <c r="CI82" s="367"/>
      <c r="CJ82" s="367"/>
      <c r="CK82" s="367"/>
      <c r="CL82" s="367"/>
      <c r="CM82" s="367"/>
      <c r="CN82" s="367"/>
      <c r="CO82" s="367"/>
      <c r="CP82" s="367"/>
      <c r="CQ82" s="367"/>
      <c r="CR82" s="367"/>
      <c r="CS82" s="367"/>
      <c r="CT82" s="367"/>
      <c r="CU82" s="367"/>
      <c r="CV82" s="367"/>
      <c r="CW82" s="367"/>
      <c r="CX82" s="367"/>
      <c r="CY82" s="367"/>
      <c r="CZ82" s="367"/>
      <c r="DA82" s="367"/>
      <c r="DB82" s="367"/>
      <c r="DC82" s="367"/>
      <c r="DD82" s="367"/>
      <c r="DE82" s="367"/>
      <c r="DF82" s="367"/>
      <c r="DG82" s="367"/>
      <c r="DH82" s="367"/>
      <c r="DI82" s="367"/>
    </row>
    <row r="83" spans="2:113" s="380" customFormat="1" ht="136.5" customHeight="1">
      <c r="B83" s="1229"/>
      <c r="C83" s="379">
        <v>60</v>
      </c>
      <c r="D83" s="378" t="s">
        <v>899</v>
      </c>
      <c r="E83" s="378" t="s">
        <v>898</v>
      </c>
      <c r="F83" s="378">
        <v>2</v>
      </c>
      <c r="G83" s="377" t="s">
        <v>131</v>
      </c>
      <c r="H83" s="377" t="s">
        <v>131</v>
      </c>
      <c r="I83" s="378">
        <v>2</v>
      </c>
      <c r="J83" s="377" t="s">
        <v>131</v>
      </c>
      <c r="K83" s="377" t="s">
        <v>131</v>
      </c>
      <c r="L83" s="378">
        <v>2</v>
      </c>
      <c r="M83" s="377" t="s">
        <v>131</v>
      </c>
      <c r="N83" s="377" t="s">
        <v>131</v>
      </c>
      <c r="O83" s="378">
        <v>2</v>
      </c>
      <c r="P83" s="377" t="s">
        <v>131</v>
      </c>
      <c r="Q83" s="377" t="s">
        <v>131</v>
      </c>
      <c r="R83" s="378">
        <v>2</v>
      </c>
      <c r="S83" s="377" t="s">
        <v>131</v>
      </c>
      <c r="T83" s="377" t="s">
        <v>131</v>
      </c>
      <c r="U83" s="378">
        <v>2</v>
      </c>
      <c r="V83" s="377" t="s">
        <v>131</v>
      </c>
      <c r="W83" s="377" t="s">
        <v>131</v>
      </c>
      <c r="X83" s="378">
        <v>2</v>
      </c>
      <c r="Y83" s="377" t="s">
        <v>131</v>
      </c>
      <c r="Z83" s="377" t="s">
        <v>131</v>
      </c>
      <c r="AA83" s="378">
        <v>2</v>
      </c>
      <c r="AB83" s="377" t="s">
        <v>131</v>
      </c>
      <c r="AC83" s="377" t="s">
        <v>131</v>
      </c>
      <c r="AD83" s="378">
        <v>2</v>
      </c>
      <c r="AE83" s="377" t="s">
        <v>131</v>
      </c>
      <c r="AF83" s="377" t="s">
        <v>131</v>
      </c>
      <c r="AG83" s="367"/>
      <c r="AH83" s="367"/>
      <c r="AI83" s="367"/>
      <c r="AJ83" s="367"/>
      <c r="AK83" s="367"/>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c r="BH83" s="367"/>
      <c r="BI83" s="367"/>
      <c r="BJ83" s="367"/>
      <c r="BK83" s="367"/>
      <c r="BL83" s="367"/>
      <c r="BM83" s="367"/>
      <c r="BN83" s="367"/>
      <c r="BO83" s="367"/>
      <c r="BP83" s="367"/>
      <c r="BQ83" s="367"/>
      <c r="BR83" s="367"/>
      <c r="BS83" s="367"/>
      <c r="BT83" s="367"/>
      <c r="BU83" s="367"/>
      <c r="BV83" s="367"/>
      <c r="BW83" s="367"/>
      <c r="BX83" s="367"/>
      <c r="BY83" s="367"/>
      <c r="BZ83" s="367"/>
      <c r="CA83" s="367"/>
      <c r="CB83" s="367"/>
      <c r="CC83" s="367"/>
      <c r="CD83" s="367"/>
      <c r="CE83" s="367"/>
      <c r="CF83" s="367"/>
      <c r="CG83" s="367"/>
      <c r="CH83" s="367"/>
      <c r="CI83" s="367"/>
      <c r="CJ83" s="367"/>
      <c r="CK83" s="367"/>
      <c r="CL83" s="367"/>
      <c r="CM83" s="367"/>
      <c r="CN83" s="367"/>
      <c r="CO83" s="367"/>
      <c r="CP83" s="367"/>
      <c r="CQ83" s="367"/>
      <c r="CR83" s="367"/>
      <c r="CS83" s="367"/>
      <c r="CT83" s="367"/>
      <c r="CU83" s="367"/>
      <c r="CV83" s="367"/>
      <c r="CW83" s="367"/>
      <c r="CX83" s="367"/>
      <c r="CY83" s="367"/>
      <c r="CZ83" s="367"/>
      <c r="DA83" s="367"/>
      <c r="DB83" s="367"/>
      <c r="DC83" s="367"/>
      <c r="DD83" s="367"/>
      <c r="DE83" s="367"/>
      <c r="DF83" s="367"/>
      <c r="DG83" s="367"/>
      <c r="DH83" s="367"/>
      <c r="DI83" s="367"/>
    </row>
    <row r="84" spans="2:113" s="380" customFormat="1" ht="136.5" customHeight="1">
      <c r="B84" s="1229"/>
      <c r="C84" s="379">
        <v>61</v>
      </c>
      <c r="D84" s="378" t="s">
        <v>897</v>
      </c>
      <c r="E84" s="394" t="s">
        <v>896</v>
      </c>
      <c r="F84" s="378">
        <v>10</v>
      </c>
      <c r="G84" s="377" t="s">
        <v>131</v>
      </c>
      <c r="H84" s="377" t="s">
        <v>131</v>
      </c>
      <c r="I84" s="378">
        <f>F84</f>
        <v>10</v>
      </c>
      <c r="J84" s="377" t="s">
        <v>131</v>
      </c>
      <c r="K84" s="377" t="s">
        <v>131</v>
      </c>
      <c r="L84" s="378">
        <f>I84</f>
        <v>10</v>
      </c>
      <c r="M84" s="377" t="s">
        <v>131</v>
      </c>
      <c r="N84" s="377" t="s">
        <v>131</v>
      </c>
      <c r="O84" s="378">
        <f>L84</f>
        <v>10</v>
      </c>
      <c r="P84" s="377" t="s">
        <v>131</v>
      </c>
      <c r="Q84" s="377" t="s">
        <v>131</v>
      </c>
      <c r="R84" s="378">
        <f>O84</f>
        <v>10</v>
      </c>
      <c r="S84" s="377" t="s">
        <v>131</v>
      </c>
      <c r="T84" s="377" t="s">
        <v>131</v>
      </c>
      <c r="U84" s="378">
        <v>6</v>
      </c>
      <c r="V84" s="377" t="s">
        <v>131</v>
      </c>
      <c r="W84" s="377" t="s">
        <v>131</v>
      </c>
      <c r="X84" s="378">
        <v>6</v>
      </c>
      <c r="Y84" s="377" t="s">
        <v>131</v>
      </c>
      <c r="Z84" s="377" t="s">
        <v>131</v>
      </c>
      <c r="AA84" s="378">
        <v>6</v>
      </c>
      <c r="AB84" s="377" t="s">
        <v>131</v>
      </c>
      <c r="AC84" s="377" t="s">
        <v>131</v>
      </c>
      <c r="AD84" s="378">
        <f>X84</f>
        <v>6</v>
      </c>
      <c r="AE84" s="377" t="s">
        <v>131</v>
      </c>
      <c r="AF84" s="377" t="s">
        <v>131</v>
      </c>
      <c r="AG84" s="367"/>
      <c r="AH84" s="367"/>
      <c r="AI84" s="367"/>
      <c r="AJ84" s="367"/>
      <c r="AK84" s="367"/>
      <c r="AL84" s="367"/>
      <c r="AM84" s="367"/>
      <c r="AN84" s="367"/>
      <c r="AO84" s="367"/>
      <c r="AP84" s="367"/>
      <c r="AQ84" s="367"/>
      <c r="AR84" s="367"/>
      <c r="AS84" s="367"/>
      <c r="AT84" s="367"/>
      <c r="AU84" s="367"/>
      <c r="AV84" s="367"/>
      <c r="AW84" s="367"/>
      <c r="AX84" s="367"/>
      <c r="AY84" s="367"/>
      <c r="AZ84" s="367"/>
      <c r="BA84" s="367"/>
      <c r="BB84" s="367"/>
      <c r="BC84" s="367"/>
      <c r="BD84" s="367"/>
      <c r="BE84" s="367"/>
      <c r="BF84" s="367"/>
      <c r="BG84" s="367"/>
      <c r="BH84" s="367"/>
      <c r="BI84" s="367"/>
      <c r="BJ84" s="367"/>
      <c r="BK84" s="367"/>
      <c r="BL84" s="367"/>
      <c r="BM84" s="367"/>
      <c r="BN84" s="367"/>
      <c r="BO84" s="367"/>
      <c r="BP84" s="367"/>
      <c r="BQ84" s="367"/>
      <c r="BR84" s="367"/>
      <c r="BS84" s="367"/>
      <c r="BT84" s="367"/>
      <c r="BU84" s="367"/>
      <c r="BV84" s="367"/>
      <c r="BW84" s="367"/>
      <c r="BX84" s="367"/>
      <c r="BY84" s="367"/>
      <c r="BZ84" s="367"/>
      <c r="CA84" s="367"/>
      <c r="CB84" s="367"/>
      <c r="CC84" s="367"/>
      <c r="CD84" s="367"/>
      <c r="CE84" s="367"/>
      <c r="CF84" s="367"/>
      <c r="CG84" s="367"/>
      <c r="CH84" s="367"/>
      <c r="CI84" s="367"/>
      <c r="CJ84" s="367"/>
      <c r="CK84" s="367"/>
      <c r="CL84" s="367"/>
      <c r="CM84" s="367"/>
      <c r="CN84" s="367"/>
      <c r="CO84" s="367"/>
      <c r="CP84" s="367"/>
      <c r="CQ84" s="367"/>
      <c r="CR84" s="367"/>
      <c r="CS84" s="367"/>
      <c r="CT84" s="367"/>
      <c r="CU84" s="367"/>
      <c r="CV84" s="367"/>
      <c r="CW84" s="367"/>
      <c r="CX84" s="367"/>
      <c r="CY84" s="367"/>
      <c r="CZ84" s="367"/>
      <c r="DA84" s="367"/>
      <c r="DB84" s="367"/>
      <c r="DC84" s="367"/>
      <c r="DD84" s="367"/>
      <c r="DE84" s="367"/>
      <c r="DF84" s="367"/>
      <c r="DG84" s="367"/>
      <c r="DH84" s="367"/>
      <c r="DI84" s="367"/>
    </row>
    <row r="85" spans="2:113" s="380" customFormat="1" ht="101.25" customHeight="1">
      <c r="B85" s="1229"/>
      <c r="C85" s="379">
        <v>62</v>
      </c>
      <c r="D85" s="394" t="s">
        <v>894</v>
      </c>
      <c r="E85" s="394" t="s">
        <v>893</v>
      </c>
      <c r="F85" s="378" t="s">
        <v>1011</v>
      </c>
      <c r="G85" s="378" t="s">
        <v>1011</v>
      </c>
      <c r="H85" s="378">
        <v>1575</v>
      </c>
      <c r="I85" s="378" t="s">
        <v>1011</v>
      </c>
      <c r="J85" s="378" t="s">
        <v>1011</v>
      </c>
      <c r="K85" s="378">
        <v>1203</v>
      </c>
      <c r="L85" s="378" t="s">
        <v>1011</v>
      </c>
      <c r="M85" s="378" t="s">
        <v>1011</v>
      </c>
      <c r="N85" s="378">
        <v>1290</v>
      </c>
      <c r="O85" s="378" t="s">
        <v>1011</v>
      </c>
      <c r="P85" s="378" t="s">
        <v>1011</v>
      </c>
      <c r="Q85" s="378">
        <v>2128</v>
      </c>
      <c r="R85" s="378" t="s">
        <v>1011</v>
      </c>
      <c r="S85" s="378" t="s">
        <v>1011</v>
      </c>
      <c r="T85" s="378">
        <v>2486</v>
      </c>
      <c r="U85" s="378" t="s">
        <v>1011</v>
      </c>
      <c r="V85" s="378" t="s">
        <v>1011</v>
      </c>
      <c r="W85" s="378">
        <v>1954</v>
      </c>
      <c r="X85" s="378">
        <v>649</v>
      </c>
      <c r="Y85" s="378">
        <v>129</v>
      </c>
      <c r="Z85" s="378">
        <f>SUM(X85:Y85)</f>
        <v>778</v>
      </c>
      <c r="AA85" s="378">
        <v>837</v>
      </c>
      <c r="AB85" s="378">
        <v>175</v>
      </c>
      <c r="AC85" s="378">
        <v>1012</v>
      </c>
      <c r="AD85" s="378">
        <v>1001</v>
      </c>
      <c r="AE85" s="378">
        <v>226</v>
      </c>
      <c r="AF85" s="378">
        <f>SUM(AD85:AE85)</f>
        <v>1227</v>
      </c>
      <c r="AG85" s="367"/>
      <c r="AH85" s="367"/>
      <c r="AI85" s="367"/>
      <c r="AJ85" s="367"/>
      <c r="AK85" s="367"/>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c r="BH85" s="367"/>
      <c r="BI85" s="367"/>
      <c r="BJ85" s="367"/>
      <c r="BK85" s="367"/>
      <c r="BL85" s="367"/>
      <c r="BM85" s="367"/>
      <c r="BN85" s="367"/>
      <c r="BO85" s="367"/>
      <c r="BP85" s="367"/>
      <c r="BQ85" s="367"/>
      <c r="BR85" s="367"/>
      <c r="BS85" s="367"/>
      <c r="BT85" s="367"/>
      <c r="BU85" s="367"/>
      <c r="BV85" s="367"/>
      <c r="BW85" s="367"/>
      <c r="BX85" s="367"/>
      <c r="BY85" s="367"/>
      <c r="BZ85" s="367"/>
      <c r="CA85" s="367"/>
      <c r="CB85" s="367"/>
      <c r="CC85" s="367"/>
      <c r="CD85" s="367"/>
      <c r="CE85" s="367"/>
      <c r="CF85" s="367"/>
      <c r="CG85" s="367"/>
      <c r="CH85" s="367"/>
      <c r="CI85" s="367"/>
      <c r="CJ85" s="367"/>
      <c r="CK85" s="367"/>
      <c r="CL85" s="367"/>
      <c r="CM85" s="367"/>
      <c r="CN85" s="367"/>
      <c r="CO85" s="367"/>
      <c r="CP85" s="367"/>
      <c r="CQ85" s="367"/>
      <c r="CR85" s="367"/>
      <c r="CS85" s="367"/>
      <c r="CT85" s="367"/>
      <c r="CU85" s="367"/>
      <c r="CV85" s="367"/>
      <c r="CW85" s="367"/>
      <c r="CX85" s="367"/>
      <c r="CY85" s="367"/>
      <c r="CZ85" s="367"/>
      <c r="DA85" s="367"/>
      <c r="DB85" s="367"/>
      <c r="DC85" s="367"/>
      <c r="DD85" s="367"/>
      <c r="DE85" s="367"/>
      <c r="DF85" s="367"/>
      <c r="DG85" s="367"/>
      <c r="DH85" s="367"/>
      <c r="DI85" s="367"/>
    </row>
    <row r="86" spans="2:113" ht="34.5" customHeight="1">
      <c r="B86" s="1223"/>
      <c r="C86" s="1223"/>
      <c r="D86" s="1223"/>
      <c r="E86" s="1223"/>
      <c r="F86" s="1223"/>
      <c r="G86" s="1223"/>
      <c r="H86" s="1223"/>
      <c r="I86" s="1223"/>
      <c r="J86" s="1223"/>
      <c r="K86" s="1223"/>
      <c r="L86" s="1223"/>
      <c r="M86" s="1223"/>
      <c r="N86" s="1223"/>
      <c r="O86" s="1223"/>
      <c r="P86" s="1223"/>
      <c r="Q86" s="1223"/>
      <c r="R86" s="1223"/>
      <c r="S86" s="1223"/>
      <c r="T86" s="1223"/>
      <c r="U86" s="1223"/>
      <c r="V86" s="1223"/>
      <c r="W86" s="1223"/>
      <c r="X86" s="1223"/>
      <c r="Y86" s="1223"/>
      <c r="Z86" s="1223"/>
      <c r="AA86" s="1223"/>
      <c r="AB86" s="1223"/>
      <c r="AC86" s="1223"/>
      <c r="AD86" s="1223"/>
      <c r="AE86" s="1223"/>
      <c r="AF86" s="1223"/>
    </row>
    <row r="87" spans="2:113" s="367" customFormat="1" ht="129" customHeight="1">
      <c r="B87" s="1228" t="s">
        <v>130</v>
      </c>
      <c r="C87" s="379">
        <v>63</v>
      </c>
      <c r="D87" s="378" t="s">
        <v>892</v>
      </c>
      <c r="E87" s="378" t="s">
        <v>891</v>
      </c>
      <c r="F87" s="377" t="s">
        <v>131</v>
      </c>
      <c r="G87" s="378" t="s">
        <v>1011</v>
      </c>
      <c r="H87" s="377" t="s">
        <v>131</v>
      </c>
      <c r="I87" s="377" t="s">
        <v>131</v>
      </c>
      <c r="J87" s="378" t="s">
        <v>1011</v>
      </c>
      <c r="K87" s="377" t="s">
        <v>131</v>
      </c>
      <c r="L87" s="377" t="s">
        <v>131</v>
      </c>
      <c r="M87" s="378" t="s">
        <v>1011</v>
      </c>
      <c r="N87" s="377" t="s">
        <v>131</v>
      </c>
      <c r="O87" s="377" t="s">
        <v>131</v>
      </c>
      <c r="P87" s="378" t="s">
        <v>1011</v>
      </c>
      <c r="Q87" s="377" t="s">
        <v>131</v>
      </c>
      <c r="R87" s="377" t="s">
        <v>131</v>
      </c>
      <c r="S87" s="378" t="s">
        <v>1011</v>
      </c>
      <c r="T87" s="377" t="s">
        <v>131</v>
      </c>
      <c r="U87" s="377" t="s">
        <v>131</v>
      </c>
      <c r="V87" s="378" t="s">
        <v>1011</v>
      </c>
      <c r="W87" s="377" t="s">
        <v>131</v>
      </c>
      <c r="X87" s="377" t="s">
        <v>131</v>
      </c>
      <c r="Y87" s="378" t="s">
        <v>1011</v>
      </c>
      <c r="Z87" s="377" t="s">
        <v>131</v>
      </c>
      <c r="AA87" s="377" t="s">
        <v>131</v>
      </c>
      <c r="AB87" s="378" t="s">
        <v>1011</v>
      </c>
      <c r="AC87" s="377" t="s">
        <v>131</v>
      </c>
      <c r="AD87" s="377" t="s">
        <v>131</v>
      </c>
      <c r="AE87" s="378" t="s">
        <v>1011</v>
      </c>
      <c r="AF87" s="377" t="s">
        <v>131</v>
      </c>
    </row>
    <row r="88" spans="2:113" s="367" customFormat="1" ht="94.5" customHeight="1">
      <c r="B88" s="1229"/>
      <c r="C88" s="379">
        <v>64</v>
      </c>
      <c r="D88" s="378" t="s">
        <v>890</v>
      </c>
      <c r="E88" s="378" t="s">
        <v>889</v>
      </c>
      <c r="F88" s="377" t="s">
        <v>131</v>
      </c>
      <c r="G88" s="378" t="s">
        <v>1011</v>
      </c>
      <c r="H88" s="377" t="s">
        <v>131</v>
      </c>
      <c r="I88" s="377" t="s">
        <v>131</v>
      </c>
      <c r="J88" s="378" t="str">
        <f>G88</f>
        <v>SD</v>
      </c>
      <c r="K88" s="377" t="s">
        <v>131</v>
      </c>
      <c r="L88" s="377" t="s">
        <v>131</v>
      </c>
      <c r="M88" s="378" t="str">
        <f>J88</f>
        <v>SD</v>
      </c>
      <c r="N88" s="377" t="s">
        <v>131</v>
      </c>
      <c r="O88" s="377" t="s">
        <v>131</v>
      </c>
      <c r="P88" s="378" t="str">
        <f>M88</f>
        <v>SD</v>
      </c>
      <c r="Q88" s="377" t="s">
        <v>131</v>
      </c>
      <c r="R88" s="377" t="s">
        <v>131</v>
      </c>
      <c r="S88" s="378" t="str">
        <f>P88</f>
        <v>SD</v>
      </c>
      <c r="T88" s="377" t="s">
        <v>131</v>
      </c>
      <c r="U88" s="377" t="s">
        <v>131</v>
      </c>
      <c r="V88" s="378" t="str">
        <f>S88</f>
        <v>SD</v>
      </c>
      <c r="W88" s="377" t="s">
        <v>131</v>
      </c>
      <c r="X88" s="377" t="s">
        <v>131</v>
      </c>
      <c r="Y88" s="378" t="str">
        <f>V88</f>
        <v>SD</v>
      </c>
      <c r="Z88" s="377" t="s">
        <v>131</v>
      </c>
      <c r="AA88" s="377" t="s">
        <v>131</v>
      </c>
      <c r="AB88" s="378" t="str">
        <f>Y88</f>
        <v>SD</v>
      </c>
      <c r="AC88" s="377" t="s">
        <v>131</v>
      </c>
      <c r="AD88" s="377" t="s">
        <v>131</v>
      </c>
      <c r="AE88" s="378" t="str">
        <f>Y88</f>
        <v>SD</v>
      </c>
      <c r="AF88" s="377" t="s">
        <v>131</v>
      </c>
    </row>
    <row r="89" spans="2:113" s="367" customFormat="1" ht="129" customHeight="1">
      <c r="B89" s="1229"/>
      <c r="C89" s="379">
        <v>65</v>
      </c>
      <c r="D89" s="378" t="s">
        <v>888</v>
      </c>
      <c r="E89" s="378" t="s">
        <v>887</v>
      </c>
      <c r="F89" s="378" t="s">
        <v>1011</v>
      </c>
      <c r="G89" s="377" t="s">
        <v>131</v>
      </c>
      <c r="H89" s="377" t="s">
        <v>131</v>
      </c>
      <c r="I89" s="378" t="s">
        <v>1011</v>
      </c>
      <c r="J89" s="377" t="s">
        <v>131</v>
      </c>
      <c r="K89" s="377" t="s">
        <v>131</v>
      </c>
      <c r="L89" s="378" t="s">
        <v>1011</v>
      </c>
      <c r="M89" s="377" t="s">
        <v>131</v>
      </c>
      <c r="N89" s="377" t="s">
        <v>131</v>
      </c>
      <c r="O89" s="378" t="s">
        <v>1011</v>
      </c>
      <c r="P89" s="377" t="s">
        <v>131</v>
      </c>
      <c r="Q89" s="377" t="s">
        <v>131</v>
      </c>
      <c r="R89" s="378" t="s">
        <v>1011</v>
      </c>
      <c r="S89" s="377" t="s">
        <v>131</v>
      </c>
      <c r="T89" s="377" t="s">
        <v>131</v>
      </c>
      <c r="U89" s="378" t="s">
        <v>1011</v>
      </c>
      <c r="V89" s="377" t="s">
        <v>131</v>
      </c>
      <c r="W89" s="377" t="s">
        <v>131</v>
      </c>
      <c r="X89" s="378" t="s">
        <v>1011</v>
      </c>
      <c r="Y89" s="377" t="s">
        <v>131</v>
      </c>
      <c r="Z89" s="377" t="s">
        <v>131</v>
      </c>
      <c r="AA89" s="378" t="s">
        <v>1011</v>
      </c>
      <c r="AB89" s="377" t="s">
        <v>131</v>
      </c>
      <c r="AC89" s="377" t="s">
        <v>131</v>
      </c>
      <c r="AD89" s="378" t="s">
        <v>1011</v>
      </c>
      <c r="AE89" s="377" t="s">
        <v>131</v>
      </c>
      <c r="AF89" s="377" t="s">
        <v>131</v>
      </c>
    </row>
    <row r="90" spans="2:113" s="367" customFormat="1" ht="116.25" customHeight="1">
      <c r="B90" s="1229"/>
      <c r="C90" s="379">
        <v>66</v>
      </c>
      <c r="D90" s="378" t="s">
        <v>886</v>
      </c>
      <c r="E90" s="378" t="s">
        <v>885</v>
      </c>
      <c r="F90" s="378" t="s">
        <v>1011</v>
      </c>
      <c r="G90" s="377" t="s">
        <v>131</v>
      </c>
      <c r="H90" s="377" t="s">
        <v>131</v>
      </c>
      <c r="I90" s="378" t="str">
        <f>F90</f>
        <v>SD</v>
      </c>
      <c r="J90" s="377" t="s">
        <v>131</v>
      </c>
      <c r="K90" s="377" t="s">
        <v>131</v>
      </c>
      <c r="L90" s="378" t="str">
        <f>I90</f>
        <v>SD</v>
      </c>
      <c r="M90" s="377" t="s">
        <v>131</v>
      </c>
      <c r="N90" s="377" t="s">
        <v>131</v>
      </c>
      <c r="O90" s="378" t="str">
        <f>L90</f>
        <v>SD</v>
      </c>
      <c r="P90" s="377" t="s">
        <v>131</v>
      </c>
      <c r="Q90" s="377" t="s">
        <v>131</v>
      </c>
      <c r="R90" s="378" t="str">
        <f>O90</f>
        <v>SD</v>
      </c>
      <c r="S90" s="377" t="s">
        <v>131</v>
      </c>
      <c r="T90" s="377" t="s">
        <v>131</v>
      </c>
      <c r="U90" s="378" t="str">
        <f>R90</f>
        <v>SD</v>
      </c>
      <c r="V90" s="377" t="s">
        <v>131</v>
      </c>
      <c r="W90" s="377" t="s">
        <v>131</v>
      </c>
      <c r="X90" s="378" t="str">
        <f>U90</f>
        <v>SD</v>
      </c>
      <c r="Y90" s="377" t="s">
        <v>131</v>
      </c>
      <c r="Z90" s="377" t="s">
        <v>131</v>
      </c>
      <c r="AA90" s="378" t="str">
        <f>X90</f>
        <v>SD</v>
      </c>
      <c r="AB90" s="377" t="s">
        <v>131</v>
      </c>
      <c r="AC90" s="377" t="s">
        <v>131</v>
      </c>
      <c r="AD90" s="378" t="str">
        <f>X90</f>
        <v>SD</v>
      </c>
      <c r="AE90" s="377" t="s">
        <v>131</v>
      </c>
      <c r="AF90" s="377" t="s">
        <v>131</v>
      </c>
    </row>
    <row r="91" spans="2:113" s="367" customFormat="1" ht="124.5" customHeight="1">
      <c r="B91" s="1229"/>
      <c r="C91" s="379">
        <v>67</v>
      </c>
      <c r="D91" s="378" t="s">
        <v>884</v>
      </c>
      <c r="E91" s="378" t="s">
        <v>883</v>
      </c>
      <c r="F91" s="377" t="s">
        <v>131</v>
      </c>
      <c r="G91" s="378" t="s">
        <v>1011</v>
      </c>
      <c r="H91" s="377" t="s">
        <v>131</v>
      </c>
      <c r="I91" s="377" t="s">
        <v>131</v>
      </c>
      <c r="J91" s="378" t="s">
        <v>1011</v>
      </c>
      <c r="K91" s="377" t="s">
        <v>131</v>
      </c>
      <c r="L91" s="377" t="s">
        <v>131</v>
      </c>
      <c r="M91" s="378" t="s">
        <v>1011</v>
      </c>
      <c r="N91" s="377" t="s">
        <v>131</v>
      </c>
      <c r="O91" s="377" t="s">
        <v>131</v>
      </c>
      <c r="P91" s="378" t="s">
        <v>1011</v>
      </c>
      <c r="Q91" s="377" t="s">
        <v>131</v>
      </c>
      <c r="R91" s="377" t="s">
        <v>131</v>
      </c>
      <c r="S91" s="378" t="s">
        <v>1011</v>
      </c>
      <c r="T91" s="377" t="s">
        <v>131</v>
      </c>
      <c r="U91" s="377" t="s">
        <v>131</v>
      </c>
      <c r="V91" s="378" t="s">
        <v>1011</v>
      </c>
      <c r="W91" s="377" t="s">
        <v>131</v>
      </c>
      <c r="X91" s="377" t="s">
        <v>131</v>
      </c>
      <c r="Y91" s="378" t="s">
        <v>1011</v>
      </c>
      <c r="Z91" s="377" t="s">
        <v>131</v>
      </c>
      <c r="AA91" s="377" t="s">
        <v>131</v>
      </c>
      <c r="AB91" s="378" t="s">
        <v>1011</v>
      </c>
      <c r="AC91" s="377" t="s">
        <v>131</v>
      </c>
      <c r="AD91" s="377" t="s">
        <v>131</v>
      </c>
      <c r="AE91" s="378" t="s">
        <v>1011</v>
      </c>
      <c r="AF91" s="377" t="s">
        <v>131</v>
      </c>
    </row>
    <row r="92" spans="2:113" s="367" customFormat="1" ht="89.25" customHeight="1">
      <c r="B92" s="1229"/>
      <c r="C92" s="379">
        <v>68</v>
      </c>
      <c r="D92" s="378" t="s">
        <v>882</v>
      </c>
      <c r="E92" s="378" t="s">
        <v>881</v>
      </c>
      <c r="F92" s="377" t="s">
        <v>131</v>
      </c>
      <c r="G92" s="378" t="s">
        <v>1011</v>
      </c>
      <c r="H92" s="377" t="s">
        <v>131</v>
      </c>
      <c r="I92" s="377" t="s">
        <v>131</v>
      </c>
      <c r="J92" s="378" t="str">
        <f>G92</f>
        <v>SD</v>
      </c>
      <c r="K92" s="377" t="s">
        <v>131</v>
      </c>
      <c r="L92" s="377" t="s">
        <v>131</v>
      </c>
      <c r="M92" s="378" t="str">
        <f>J92</f>
        <v>SD</v>
      </c>
      <c r="N92" s="377" t="s">
        <v>131</v>
      </c>
      <c r="O92" s="377" t="s">
        <v>131</v>
      </c>
      <c r="P92" s="378" t="str">
        <f>M92</f>
        <v>SD</v>
      </c>
      <c r="Q92" s="377" t="s">
        <v>131</v>
      </c>
      <c r="R92" s="377" t="s">
        <v>131</v>
      </c>
      <c r="S92" s="378" t="str">
        <f>P92</f>
        <v>SD</v>
      </c>
      <c r="T92" s="377" t="s">
        <v>131</v>
      </c>
      <c r="U92" s="377" t="s">
        <v>131</v>
      </c>
      <c r="V92" s="378" t="str">
        <f>S92</f>
        <v>SD</v>
      </c>
      <c r="W92" s="377" t="s">
        <v>131</v>
      </c>
      <c r="X92" s="377" t="s">
        <v>131</v>
      </c>
      <c r="Y92" s="378" t="str">
        <f>V92</f>
        <v>SD</v>
      </c>
      <c r="Z92" s="377" t="s">
        <v>131</v>
      </c>
      <c r="AA92" s="377" t="s">
        <v>131</v>
      </c>
      <c r="AB92" s="378" t="str">
        <f>Y92</f>
        <v>SD</v>
      </c>
      <c r="AC92" s="377" t="s">
        <v>131</v>
      </c>
      <c r="AD92" s="377" t="s">
        <v>131</v>
      </c>
      <c r="AE92" s="378" t="str">
        <f>Y92</f>
        <v>SD</v>
      </c>
      <c r="AF92" s="377" t="s">
        <v>131</v>
      </c>
    </row>
    <row r="93" spans="2:113" ht="34.5" customHeight="1">
      <c r="B93" s="1223"/>
      <c r="C93" s="1223"/>
      <c r="D93" s="1223"/>
      <c r="E93" s="1223"/>
      <c r="F93" s="1223"/>
      <c r="G93" s="1223"/>
      <c r="H93" s="1223"/>
      <c r="I93" s="1223"/>
      <c r="J93" s="1223"/>
      <c r="K93" s="1223"/>
      <c r="L93" s="1223"/>
      <c r="M93" s="1223"/>
      <c r="N93" s="1223"/>
      <c r="O93" s="1223"/>
      <c r="P93" s="1223"/>
      <c r="Q93" s="1223"/>
      <c r="R93" s="1223"/>
      <c r="S93" s="1223"/>
      <c r="T93" s="1223"/>
      <c r="U93" s="1223"/>
      <c r="V93" s="1223"/>
      <c r="W93" s="1223"/>
      <c r="X93" s="1223"/>
      <c r="Y93" s="1223"/>
      <c r="Z93" s="1223"/>
      <c r="AA93" s="1223"/>
      <c r="AB93" s="1223"/>
      <c r="AC93" s="1223"/>
      <c r="AD93" s="1223"/>
      <c r="AE93" s="1223"/>
      <c r="AF93" s="1223"/>
    </row>
    <row r="95" spans="2:113">
      <c r="D95" s="369"/>
      <c r="E95" s="371"/>
      <c r="F95" s="363"/>
      <c r="G95" s="363"/>
      <c r="H95" s="363"/>
      <c r="I95" s="363"/>
      <c r="J95" s="363"/>
      <c r="K95" s="363"/>
      <c r="L95" s="363"/>
      <c r="M95" s="363"/>
      <c r="N95" s="369"/>
      <c r="O95" s="369"/>
      <c r="P95" s="363"/>
      <c r="Q95" s="369"/>
      <c r="R95" s="363"/>
      <c r="S95" s="363"/>
      <c r="T95" s="370"/>
      <c r="U95" s="369"/>
      <c r="V95" s="363"/>
      <c r="W95" s="369"/>
    </row>
    <row r="96" spans="2:113" ht="47.25" customHeight="1">
      <c r="D96" s="1222"/>
      <c r="E96" s="1222"/>
      <c r="F96" s="1222"/>
      <c r="G96" s="1222"/>
      <c r="H96" s="1222"/>
      <c r="I96" s="363"/>
      <c r="J96" s="363"/>
      <c r="K96" s="363"/>
      <c r="L96" s="363"/>
      <c r="M96" s="363"/>
      <c r="N96" s="369"/>
      <c r="O96" s="369"/>
      <c r="P96" s="363"/>
      <c r="Q96" s="369"/>
      <c r="R96" s="363"/>
      <c r="S96" s="363"/>
      <c r="T96" s="370"/>
      <c r="U96" s="369"/>
      <c r="V96" s="363"/>
      <c r="W96" s="369"/>
    </row>
    <row r="97" spans="2:113" ht="192" customHeight="1">
      <c r="D97" s="1227" t="s">
        <v>1239</v>
      </c>
      <c r="E97" s="1227"/>
      <c r="F97" s="1227"/>
      <c r="G97" s="1227"/>
      <c r="H97" s="1227"/>
      <c r="I97" s="1227"/>
      <c r="J97" s="1226" t="s">
        <v>1238</v>
      </c>
      <c r="K97" s="1226"/>
      <c r="L97" s="1226"/>
      <c r="M97" s="1226"/>
      <c r="N97" s="369"/>
      <c r="O97" s="369"/>
      <c r="P97" s="363"/>
      <c r="Q97" s="369"/>
      <c r="R97" s="363"/>
      <c r="S97" s="363"/>
      <c r="T97" s="370"/>
      <c r="U97" s="369"/>
      <c r="V97" s="363"/>
      <c r="W97" s="369"/>
    </row>
    <row r="98" spans="2:113" ht="180" customHeight="1">
      <c r="D98" s="364"/>
      <c r="E98" s="364"/>
      <c r="F98" s="363"/>
      <c r="G98" s="363"/>
      <c r="H98" s="363"/>
      <c r="I98" s="363"/>
      <c r="J98" s="363"/>
      <c r="K98" s="363"/>
      <c r="L98" s="363"/>
      <c r="M98" s="363"/>
      <c r="N98" s="369"/>
      <c r="O98" s="369"/>
      <c r="P98" s="363"/>
      <c r="Q98" s="369"/>
      <c r="R98" s="363"/>
      <c r="S98" s="363"/>
      <c r="T98" s="370"/>
      <c r="U98" s="369"/>
      <c r="V98" s="363"/>
      <c r="W98" s="369"/>
    </row>
    <row r="99" spans="2:113" s="360" customFormat="1" ht="158.25" customHeight="1">
      <c r="B99" s="358"/>
      <c r="C99" s="358"/>
      <c r="D99" s="376"/>
      <c r="E99" s="371"/>
      <c r="F99" s="363"/>
      <c r="G99" s="363"/>
      <c r="H99" s="363"/>
      <c r="I99" s="363"/>
      <c r="J99" s="363"/>
      <c r="K99" s="363"/>
      <c r="L99" s="363"/>
      <c r="M99" s="363"/>
      <c r="N99" s="369"/>
      <c r="O99" s="369"/>
      <c r="P99" s="363"/>
      <c r="Q99" s="369"/>
      <c r="R99" s="363"/>
      <c r="S99" s="363"/>
      <c r="T99" s="370"/>
      <c r="U99" s="369"/>
      <c r="V99" s="363"/>
      <c r="W99" s="369"/>
      <c r="X99" s="358"/>
      <c r="Y99" s="358"/>
      <c r="Z99" s="362"/>
      <c r="AA99" s="362"/>
      <c r="AB99" s="362"/>
      <c r="AC99" s="362"/>
      <c r="AD99" s="358"/>
      <c r="AE99" s="358"/>
      <c r="AF99" s="362"/>
      <c r="AG99" s="372"/>
      <c r="AH99" s="372"/>
      <c r="AI99" s="372"/>
      <c r="AJ99" s="372"/>
      <c r="AK99" s="372"/>
      <c r="AL99" s="372"/>
      <c r="AM99" s="372"/>
      <c r="AN99" s="372"/>
      <c r="AO99" s="372"/>
      <c r="AP99" s="372"/>
      <c r="AQ99" s="372"/>
      <c r="AR99" s="372"/>
      <c r="AS99" s="372"/>
      <c r="AT99" s="372"/>
      <c r="AU99" s="372"/>
      <c r="AV99" s="372"/>
      <c r="AW99" s="372"/>
      <c r="AX99" s="372"/>
      <c r="AY99" s="372"/>
      <c r="AZ99" s="372"/>
      <c r="BA99" s="372"/>
      <c r="BB99" s="372"/>
      <c r="BC99" s="372"/>
      <c r="BD99" s="372"/>
      <c r="BE99" s="372"/>
      <c r="BF99" s="372"/>
      <c r="BG99" s="372"/>
      <c r="BH99" s="372"/>
      <c r="BI99" s="372"/>
      <c r="BJ99" s="372"/>
      <c r="BK99" s="372"/>
      <c r="BL99" s="372"/>
      <c r="BM99" s="372"/>
      <c r="BN99" s="372"/>
      <c r="BO99" s="372"/>
      <c r="BP99" s="372"/>
      <c r="BQ99" s="372"/>
      <c r="BR99" s="372"/>
      <c r="BS99" s="372"/>
      <c r="BT99" s="372"/>
      <c r="BU99" s="372"/>
      <c r="BV99" s="372"/>
      <c r="BW99" s="372"/>
      <c r="BX99" s="372"/>
      <c r="BY99" s="372"/>
      <c r="BZ99" s="372"/>
      <c r="CA99" s="372"/>
      <c r="CB99" s="372"/>
      <c r="CC99" s="372"/>
      <c r="CD99" s="372"/>
      <c r="CE99" s="372"/>
      <c r="CF99" s="372"/>
      <c r="CG99" s="372"/>
      <c r="CH99" s="372"/>
      <c r="CI99" s="372"/>
      <c r="CJ99" s="372"/>
      <c r="CK99" s="372"/>
      <c r="CL99" s="372"/>
      <c r="CM99" s="372"/>
      <c r="CN99" s="372"/>
      <c r="CO99" s="372"/>
      <c r="CP99" s="372"/>
      <c r="CQ99" s="372"/>
      <c r="CR99" s="372"/>
      <c r="CS99" s="372"/>
      <c r="CT99" s="372"/>
      <c r="CU99" s="372"/>
      <c r="CV99" s="372"/>
      <c r="CW99" s="372"/>
      <c r="CX99" s="372"/>
      <c r="CY99" s="372"/>
      <c r="CZ99" s="372"/>
      <c r="DA99" s="372"/>
      <c r="DB99" s="372"/>
      <c r="DC99" s="372"/>
      <c r="DD99" s="372"/>
      <c r="DE99" s="372"/>
      <c r="DF99" s="372"/>
      <c r="DG99" s="372"/>
      <c r="DH99" s="372"/>
      <c r="DI99" s="372"/>
    </row>
    <row r="100" spans="2:113" s="360" customFormat="1" ht="116.25" customHeight="1">
      <c r="B100" s="358"/>
      <c r="C100" s="358"/>
      <c r="D100" s="376"/>
      <c r="E100" s="371"/>
      <c r="F100" s="363"/>
      <c r="G100" s="363"/>
      <c r="H100" s="363"/>
      <c r="I100" s="363"/>
      <c r="J100" s="363"/>
      <c r="K100" s="363"/>
      <c r="L100" s="363"/>
      <c r="M100" s="363"/>
      <c r="N100" s="369"/>
      <c r="O100" s="369"/>
      <c r="P100" s="363"/>
      <c r="Q100" s="369"/>
      <c r="R100" s="363"/>
      <c r="S100" s="363"/>
      <c r="T100" s="370"/>
      <c r="U100" s="369"/>
      <c r="V100" s="363"/>
      <c r="W100" s="369"/>
      <c r="X100" s="358"/>
      <c r="Y100" s="358"/>
      <c r="Z100" s="362"/>
      <c r="AA100" s="362"/>
      <c r="AB100" s="362"/>
      <c r="AC100" s="362"/>
      <c r="AD100" s="358"/>
      <c r="AE100" s="358"/>
      <c r="AF100" s="362"/>
      <c r="AG100" s="372"/>
      <c r="AH100" s="372"/>
      <c r="AI100" s="372"/>
      <c r="AJ100" s="372"/>
      <c r="AK100" s="372"/>
      <c r="AL100" s="372"/>
      <c r="AM100" s="372"/>
      <c r="AN100" s="372"/>
      <c r="AO100" s="372"/>
      <c r="AP100" s="372"/>
      <c r="AQ100" s="372"/>
      <c r="AR100" s="372"/>
      <c r="AS100" s="372"/>
      <c r="AT100" s="372"/>
      <c r="AU100" s="372"/>
      <c r="AV100" s="372"/>
      <c r="AW100" s="372"/>
      <c r="AX100" s="372"/>
      <c r="AY100" s="372"/>
      <c r="AZ100" s="372"/>
      <c r="BA100" s="372"/>
      <c r="BB100" s="372"/>
      <c r="BC100" s="372"/>
      <c r="BD100" s="372"/>
      <c r="BE100" s="372"/>
      <c r="BF100" s="372"/>
      <c r="BG100" s="372"/>
      <c r="BH100" s="372"/>
      <c r="BI100" s="372"/>
      <c r="BJ100" s="372"/>
      <c r="BK100" s="372"/>
      <c r="BL100" s="372"/>
      <c r="BM100" s="372"/>
      <c r="BN100" s="372"/>
      <c r="BO100" s="372"/>
      <c r="BP100" s="372"/>
      <c r="BQ100" s="372"/>
      <c r="BR100" s="372"/>
      <c r="BS100" s="372"/>
      <c r="BT100" s="372"/>
      <c r="BU100" s="372"/>
      <c r="BV100" s="372"/>
      <c r="BW100" s="372"/>
      <c r="BX100" s="372"/>
      <c r="BY100" s="372"/>
      <c r="BZ100" s="372"/>
      <c r="CA100" s="372"/>
      <c r="CB100" s="372"/>
      <c r="CC100" s="372"/>
      <c r="CD100" s="372"/>
      <c r="CE100" s="372"/>
      <c r="CF100" s="372"/>
      <c r="CG100" s="372"/>
      <c r="CH100" s="372"/>
      <c r="CI100" s="372"/>
      <c r="CJ100" s="372"/>
      <c r="CK100" s="372"/>
      <c r="CL100" s="372"/>
      <c r="CM100" s="372"/>
      <c r="CN100" s="372"/>
      <c r="CO100" s="372"/>
      <c r="CP100" s="372"/>
      <c r="CQ100" s="372"/>
      <c r="CR100" s="372"/>
      <c r="CS100" s="372"/>
      <c r="CT100" s="372"/>
      <c r="CU100" s="372"/>
      <c r="CV100" s="372"/>
      <c r="CW100" s="372"/>
      <c r="CX100" s="372"/>
      <c r="CY100" s="372"/>
      <c r="CZ100" s="372"/>
      <c r="DA100" s="372"/>
      <c r="DB100" s="372"/>
      <c r="DC100" s="372"/>
      <c r="DD100" s="372"/>
      <c r="DE100" s="372"/>
      <c r="DF100" s="372"/>
      <c r="DG100" s="372"/>
      <c r="DH100" s="372"/>
      <c r="DI100" s="372"/>
    </row>
    <row r="101" spans="2:113" s="360" customFormat="1" ht="168.75" customHeight="1">
      <c r="B101" s="358"/>
      <c r="C101" s="358"/>
      <c r="D101" s="376"/>
      <c r="E101" s="371"/>
      <c r="F101" s="363"/>
      <c r="G101" s="363"/>
      <c r="H101" s="363"/>
      <c r="I101" s="363"/>
      <c r="J101" s="363"/>
      <c r="K101" s="363"/>
      <c r="L101" s="363"/>
      <c r="M101" s="363"/>
      <c r="N101" s="369"/>
      <c r="O101" s="369"/>
      <c r="P101" s="363"/>
      <c r="Q101" s="369"/>
      <c r="R101" s="363"/>
      <c r="S101" s="363"/>
      <c r="T101" s="370"/>
      <c r="U101" s="369"/>
      <c r="V101" s="363"/>
      <c r="W101" s="369"/>
      <c r="X101" s="358"/>
      <c r="Y101" s="358"/>
      <c r="Z101" s="362"/>
      <c r="AA101" s="362"/>
      <c r="AB101" s="362"/>
      <c r="AC101" s="362"/>
      <c r="AD101" s="358"/>
      <c r="AE101" s="358"/>
      <c r="AF101" s="362"/>
      <c r="AG101" s="372"/>
      <c r="AH101" s="372"/>
      <c r="AI101" s="372"/>
      <c r="AJ101" s="372"/>
      <c r="AK101" s="372"/>
      <c r="AL101" s="372"/>
      <c r="AM101" s="372"/>
      <c r="AN101" s="372"/>
      <c r="AO101" s="372"/>
      <c r="AP101" s="372"/>
      <c r="AQ101" s="372"/>
      <c r="AR101" s="372"/>
      <c r="AS101" s="372"/>
      <c r="AT101" s="372"/>
      <c r="AU101" s="372"/>
      <c r="AV101" s="372"/>
      <c r="AW101" s="372"/>
      <c r="AX101" s="372"/>
      <c r="AY101" s="372"/>
      <c r="AZ101" s="372"/>
      <c r="BA101" s="372"/>
      <c r="BB101" s="372"/>
      <c r="BC101" s="372"/>
      <c r="BD101" s="372"/>
      <c r="BE101" s="372"/>
      <c r="BF101" s="372"/>
      <c r="BG101" s="372"/>
      <c r="BH101" s="372"/>
      <c r="BI101" s="372"/>
      <c r="BJ101" s="372"/>
      <c r="BK101" s="372"/>
      <c r="BL101" s="372"/>
      <c r="BM101" s="372"/>
      <c r="BN101" s="372"/>
      <c r="BO101" s="372"/>
      <c r="BP101" s="372"/>
      <c r="BQ101" s="372"/>
      <c r="BR101" s="372"/>
      <c r="BS101" s="372"/>
      <c r="BT101" s="372"/>
      <c r="BU101" s="372"/>
      <c r="BV101" s="372"/>
      <c r="BW101" s="372"/>
      <c r="BX101" s="372"/>
      <c r="BY101" s="372"/>
      <c r="BZ101" s="372"/>
      <c r="CA101" s="372"/>
      <c r="CB101" s="372"/>
      <c r="CC101" s="372"/>
      <c r="CD101" s="372"/>
      <c r="CE101" s="372"/>
      <c r="CF101" s="372"/>
      <c r="CG101" s="372"/>
      <c r="CH101" s="372"/>
      <c r="CI101" s="372"/>
      <c r="CJ101" s="372"/>
      <c r="CK101" s="372"/>
      <c r="CL101" s="372"/>
      <c r="CM101" s="372"/>
      <c r="CN101" s="372"/>
      <c r="CO101" s="372"/>
      <c r="CP101" s="372"/>
      <c r="CQ101" s="372"/>
      <c r="CR101" s="372"/>
      <c r="CS101" s="372"/>
      <c r="CT101" s="372"/>
      <c r="CU101" s="372"/>
      <c r="CV101" s="372"/>
      <c r="CW101" s="372"/>
      <c r="CX101" s="372"/>
      <c r="CY101" s="372"/>
      <c r="CZ101" s="372"/>
      <c r="DA101" s="372"/>
      <c r="DB101" s="372"/>
      <c r="DC101" s="372"/>
      <c r="DD101" s="372"/>
      <c r="DE101" s="372"/>
      <c r="DF101" s="372"/>
      <c r="DG101" s="372"/>
      <c r="DH101" s="372"/>
      <c r="DI101" s="372"/>
    </row>
    <row r="102" spans="2:113" s="360" customFormat="1" ht="127.5" customHeight="1">
      <c r="B102" s="358"/>
      <c r="C102" s="358"/>
      <c r="D102" s="376"/>
      <c r="E102" s="371"/>
      <c r="F102" s="363"/>
      <c r="G102" s="363"/>
      <c r="H102" s="363"/>
      <c r="I102" s="363"/>
      <c r="J102" s="363"/>
      <c r="K102" s="363"/>
      <c r="L102" s="363"/>
      <c r="M102" s="363"/>
      <c r="N102" s="369"/>
      <c r="O102" s="369"/>
      <c r="P102" s="363"/>
      <c r="Q102" s="369"/>
      <c r="R102" s="363"/>
      <c r="S102" s="363"/>
      <c r="T102" s="370"/>
      <c r="U102" s="369"/>
      <c r="V102" s="363"/>
      <c r="W102" s="369"/>
      <c r="X102" s="358"/>
      <c r="Y102" s="358"/>
      <c r="Z102" s="362"/>
      <c r="AA102" s="362"/>
      <c r="AB102" s="362"/>
      <c r="AC102" s="362"/>
      <c r="AD102" s="358"/>
      <c r="AE102" s="358"/>
      <c r="AF102" s="362"/>
      <c r="AG102" s="372"/>
      <c r="AH102" s="372"/>
      <c r="AI102" s="372"/>
      <c r="AJ102" s="372"/>
      <c r="AK102" s="372"/>
      <c r="AL102" s="372"/>
      <c r="AM102" s="372"/>
      <c r="AN102" s="372"/>
      <c r="AO102" s="372"/>
      <c r="AP102" s="372"/>
      <c r="AQ102" s="372"/>
      <c r="AR102" s="372"/>
      <c r="AS102" s="372"/>
      <c r="AT102" s="372"/>
      <c r="AU102" s="372"/>
      <c r="AV102" s="372"/>
      <c r="AW102" s="372"/>
      <c r="AX102" s="372"/>
      <c r="AY102" s="372"/>
      <c r="AZ102" s="372"/>
      <c r="BA102" s="372"/>
      <c r="BB102" s="372"/>
      <c r="BC102" s="372"/>
      <c r="BD102" s="372"/>
      <c r="BE102" s="372"/>
      <c r="BF102" s="372"/>
      <c r="BG102" s="372"/>
      <c r="BH102" s="372"/>
      <c r="BI102" s="372"/>
      <c r="BJ102" s="372"/>
      <c r="BK102" s="372"/>
      <c r="BL102" s="372"/>
      <c r="BM102" s="372"/>
      <c r="BN102" s="372"/>
      <c r="BO102" s="372"/>
      <c r="BP102" s="372"/>
      <c r="BQ102" s="372"/>
      <c r="BR102" s="372"/>
      <c r="BS102" s="372"/>
      <c r="BT102" s="372"/>
      <c r="BU102" s="372"/>
      <c r="BV102" s="372"/>
      <c r="BW102" s="372"/>
      <c r="BX102" s="372"/>
      <c r="BY102" s="372"/>
      <c r="BZ102" s="372"/>
      <c r="CA102" s="372"/>
      <c r="CB102" s="372"/>
      <c r="CC102" s="372"/>
      <c r="CD102" s="372"/>
      <c r="CE102" s="372"/>
      <c r="CF102" s="372"/>
      <c r="CG102" s="372"/>
      <c r="CH102" s="372"/>
      <c r="CI102" s="372"/>
      <c r="CJ102" s="372"/>
      <c r="CK102" s="372"/>
      <c r="CL102" s="372"/>
      <c r="CM102" s="372"/>
      <c r="CN102" s="372"/>
      <c r="CO102" s="372"/>
      <c r="CP102" s="372"/>
      <c r="CQ102" s="372"/>
      <c r="CR102" s="372"/>
      <c r="CS102" s="372"/>
      <c r="CT102" s="372"/>
      <c r="CU102" s="372"/>
      <c r="CV102" s="372"/>
      <c r="CW102" s="372"/>
      <c r="CX102" s="372"/>
      <c r="CY102" s="372"/>
      <c r="CZ102" s="372"/>
      <c r="DA102" s="372"/>
      <c r="DB102" s="372"/>
      <c r="DC102" s="372"/>
      <c r="DD102" s="372"/>
      <c r="DE102" s="372"/>
      <c r="DF102" s="372"/>
      <c r="DG102" s="372"/>
      <c r="DH102" s="372"/>
      <c r="DI102" s="372"/>
    </row>
    <row r="103" spans="2:113">
      <c r="D103" s="369"/>
      <c r="E103" s="371"/>
      <c r="F103" s="363"/>
      <c r="G103" s="363"/>
      <c r="H103" s="363"/>
      <c r="I103" s="363"/>
      <c r="J103" s="363"/>
      <c r="K103" s="363"/>
      <c r="L103" s="363"/>
      <c r="M103" s="363"/>
      <c r="N103" s="369"/>
      <c r="O103" s="369"/>
      <c r="P103" s="363"/>
      <c r="Q103" s="369"/>
      <c r="R103" s="363"/>
      <c r="S103" s="363"/>
      <c r="T103" s="370"/>
      <c r="U103" s="369"/>
      <c r="V103" s="363"/>
      <c r="W103" s="369"/>
    </row>
    <row r="104" spans="2:113">
      <c r="D104" s="369"/>
      <c r="E104" s="371"/>
      <c r="F104" s="363"/>
      <c r="G104" s="363"/>
      <c r="H104" s="363"/>
      <c r="I104" s="363"/>
      <c r="J104" s="363"/>
      <c r="K104" s="363"/>
      <c r="L104" s="363"/>
      <c r="M104" s="363"/>
      <c r="N104" s="369"/>
      <c r="O104" s="369"/>
      <c r="P104" s="363"/>
      <c r="Q104" s="369"/>
      <c r="R104" s="363"/>
      <c r="S104" s="363"/>
      <c r="T104" s="370"/>
      <c r="U104" s="369"/>
      <c r="V104" s="363"/>
      <c r="W104" s="369"/>
    </row>
    <row r="105" spans="2:113">
      <c r="D105" s="369"/>
      <c r="E105" s="371"/>
      <c r="F105" s="363"/>
      <c r="G105" s="363"/>
      <c r="H105" s="363"/>
      <c r="I105" s="363"/>
      <c r="J105" s="363"/>
      <c r="K105" s="363"/>
      <c r="L105" s="363"/>
      <c r="M105" s="363"/>
      <c r="N105" s="369"/>
      <c r="O105" s="369"/>
      <c r="P105" s="363"/>
      <c r="Q105" s="369"/>
      <c r="R105" s="363"/>
      <c r="S105" s="363"/>
      <c r="T105" s="370"/>
      <c r="U105" s="369"/>
      <c r="V105" s="363"/>
      <c r="W105" s="369"/>
    </row>
    <row r="106" spans="2:113">
      <c r="D106" s="369"/>
      <c r="E106" s="371"/>
      <c r="F106" s="363"/>
      <c r="G106" s="363"/>
      <c r="H106" s="363"/>
      <c r="I106" s="363"/>
      <c r="J106" s="363"/>
      <c r="K106" s="363"/>
      <c r="L106" s="363"/>
      <c r="M106" s="363"/>
      <c r="N106" s="369"/>
      <c r="O106" s="369"/>
      <c r="P106" s="363"/>
      <c r="Q106" s="369"/>
      <c r="R106" s="363"/>
      <c r="S106" s="363"/>
      <c r="T106" s="370"/>
      <c r="U106" s="369"/>
      <c r="V106" s="363"/>
      <c r="W106" s="369"/>
    </row>
    <row r="107" spans="2:113" s="360" customFormat="1" ht="27.75" customHeight="1">
      <c r="B107" s="358"/>
      <c r="C107" s="358"/>
      <c r="D107" s="1224"/>
      <c r="E107" s="1224"/>
      <c r="F107" s="1224"/>
      <c r="G107" s="1224"/>
      <c r="H107" s="1224"/>
      <c r="I107" s="364"/>
      <c r="J107" s="364"/>
      <c r="K107" s="364"/>
      <c r="L107" s="364"/>
      <c r="M107" s="364"/>
      <c r="N107" s="364"/>
      <c r="O107" s="369"/>
      <c r="P107" s="363"/>
      <c r="Q107" s="369"/>
      <c r="R107" s="363"/>
      <c r="S107" s="363"/>
      <c r="T107" s="370"/>
      <c r="U107" s="369"/>
      <c r="V107" s="363"/>
      <c r="W107" s="369"/>
      <c r="X107" s="358"/>
      <c r="Y107" s="358"/>
      <c r="Z107" s="362"/>
      <c r="AA107" s="362"/>
      <c r="AB107" s="362"/>
      <c r="AC107" s="362"/>
      <c r="AD107" s="358"/>
      <c r="AE107" s="358"/>
      <c r="AF107" s="362"/>
      <c r="AG107" s="372"/>
      <c r="AH107" s="372"/>
      <c r="AI107" s="372"/>
      <c r="AJ107" s="372"/>
      <c r="AK107" s="372"/>
      <c r="AL107" s="372"/>
      <c r="AM107" s="372"/>
      <c r="AN107" s="372"/>
      <c r="AO107" s="372"/>
      <c r="AP107" s="372"/>
      <c r="AQ107" s="372"/>
      <c r="AR107" s="372"/>
      <c r="AS107" s="372"/>
      <c r="AT107" s="372"/>
      <c r="AU107" s="372"/>
      <c r="AV107" s="372"/>
      <c r="AW107" s="372"/>
      <c r="AX107" s="372"/>
      <c r="AY107" s="372"/>
      <c r="AZ107" s="372"/>
      <c r="BA107" s="372"/>
      <c r="BB107" s="372"/>
      <c r="BC107" s="372"/>
      <c r="BD107" s="372"/>
      <c r="BE107" s="372"/>
      <c r="BF107" s="372"/>
      <c r="BG107" s="372"/>
      <c r="BH107" s="372"/>
      <c r="BI107" s="372"/>
      <c r="BJ107" s="372"/>
      <c r="BK107" s="372"/>
      <c r="BL107" s="372"/>
      <c r="BM107" s="372"/>
      <c r="BN107" s="372"/>
      <c r="BO107" s="372"/>
      <c r="BP107" s="372"/>
      <c r="BQ107" s="372"/>
      <c r="BR107" s="372"/>
      <c r="BS107" s="372"/>
      <c r="BT107" s="372"/>
      <c r="BU107" s="372"/>
      <c r="BV107" s="372"/>
      <c r="BW107" s="372"/>
      <c r="BX107" s="372"/>
      <c r="BY107" s="372"/>
      <c r="BZ107" s="372"/>
      <c r="CA107" s="372"/>
      <c r="CB107" s="372"/>
      <c r="CC107" s="372"/>
      <c r="CD107" s="372"/>
      <c r="CE107" s="372"/>
      <c r="CF107" s="372"/>
      <c r="CG107" s="372"/>
      <c r="CH107" s="372"/>
      <c r="CI107" s="372"/>
      <c r="CJ107" s="372"/>
      <c r="CK107" s="372"/>
      <c r="CL107" s="372"/>
      <c r="CM107" s="372"/>
      <c r="CN107" s="372"/>
      <c r="CO107" s="372"/>
      <c r="CP107" s="372"/>
      <c r="CQ107" s="372"/>
      <c r="CR107" s="372"/>
      <c r="CS107" s="372"/>
      <c r="CT107" s="372"/>
      <c r="CU107" s="372"/>
      <c r="CV107" s="372"/>
      <c r="CW107" s="372"/>
      <c r="CX107" s="372"/>
      <c r="CY107" s="372"/>
      <c r="CZ107" s="372"/>
      <c r="DA107" s="372"/>
      <c r="DB107" s="372"/>
      <c r="DC107" s="372"/>
      <c r="DD107" s="372"/>
      <c r="DE107" s="372"/>
      <c r="DF107" s="372"/>
      <c r="DG107" s="372"/>
      <c r="DH107" s="372"/>
      <c r="DI107" s="372"/>
    </row>
    <row r="108" spans="2:113" s="360" customFormat="1" ht="27.75" customHeight="1">
      <c r="B108" s="358"/>
      <c r="C108" s="358"/>
      <c r="D108" s="1224"/>
      <c r="E108" s="1224"/>
      <c r="F108" s="1224"/>
      <c r="G108" s="1224"/>
      <c r="H108" s="1224"/>
      <c r="I108" s="364"/>
      <c r="J108" s="364"/>
      <c r="K108" s="364"/>
      <c r="L108" s="364"/>
      <c r="M108" s="364"/>
      <c r="N108" s="364"/>
      <c r="O108" s="369"/>
      <c r="P108" s="363"/>
      <c r="Q108" s="369"/>
      <c r="R108" s="363"/>
      <c r="S108" s="363"/>
      <c r="T108" s="370"/>
      <c r="U108" s="369"/>
      <c r="V108" s="363"/>
      <c r="W108" s="369"/>
      <c r="X108" s="358"/>
      <c r="Y108" s="358"/>
      <c r="Z108" s="362"/>
      <c r="AA108" s="362"/>
      <c r="AB108" s="362"/>
      <c r="AC108" s="362"/>
      <c r="AD108" s="358"/>
      <c r="AE108" s="358"/>
      <c r="AF108" s="362"/>
      <c r="AG108" s="372"/>
      <c r="AH108" s="372"/>
      <c r="AI108" s="372"/>
      <c r="AJ108" s="372"/>
      <c r="AK108" s="372"/>
      <c r="AL108" s="372"/>
      <c r="AM108" s="372"/>
      <c r="AN108" s="372"/>
      <c r="AO108" s="372"/>
      <c r="AP108" s="372"/>
      <c r="AQ108" s="372"/>
      <c r="AR108" s="372"/>
      <c r="AS108" s="372"/>
      <c r="AT108" s="372"/>
      <c r="AU108" s="372"/>
      <c r="AV108" s="372"/>
      <c r="AW108" s="372"/>
      <c r="AX108" s="372"/>
      <c r="AY108" s="372"/>
      <c r="AZ108" s="372"/>
      <c r="BA108" s="372"/>
      <c r="BB108" s="372"/>
      <c r="BC108" s="372"/>
      <c r="BD108" s="372"/>
      <c r="BE108" s="372"/>
      <c r="BF108" s="372"/>
      <c r="BG108" s="372"/>
      <c r="BH108" s="372"/>
      <c r="BI108" s="372"/>
      <c r="BJ108" s="372"/>
      <c r="BK108" s="372"/>
      <c r="BL108" s="372"/>
      <c r="BM108" s="372"/>
      <c r="BN108" s="372"/>
      <c r="BO108" s="372"/>
      <c r="BP108" s="372"/>
      <c r="BQ108" s="372"/>
      <c r="BR108" s="372"/>
      <c r="BS108" s="372"/>
      <c r="BT108" s="372"/>
      <c r="BU108" s="372"/>
      <c r="BV108" s="372"/>
      <c r="BW108" s="372"/>
      <c r="BX108" s="372"/>
      <c r="BY108" s="372"/>
      <c r="BZ108" s="372"/>
      <c r="CA108" s="372"/>
      <c r="CB108" s="372"/>
      <c r="CC108" s="372"/>
      <c r="CD108" s="372"/>
      <c r="CE108" s="372"/>
      <c r="CF108" s="372"/>
      <c r="CG108" s="372"/>
      <c r="CH108" s="372"/>
      <c r="CI108" s="372"/>
      <c r="CJ108" s="372"/>
      <c r="CK108" s="372"/>
      <c r="CL108" s="372"/>
      <c r="CM108" s="372"/>
      <c r="CN108" s="372"/>
      <c r="CO108" s="372"/>
      <c r="CP108" s="372"/>
      <c r="CQ108" s="372"/>
      <c r="CR108" s="372"/>
      <c r="CS108" s="372"/>
      <c r="CT108" s="372"/>
      <c r="CU108" s="372"/>
      <c r="CV108" s="372"/>
      <c r="CW108" s="372"/>
      <c r="CX108" s="372"/>
      <c r="CY108" s="372"/>
      <c r="CZ108" s="372"/>
      <c r="DA108" s="372"/>
      <c r="DB108" s="372"/>
      <c r="DC108" s="372"/>
      <c r="DD108" s="372"/>
      <c r="DE108" s="372"/>
      <c r="DF108" s="372"/>
      <c r="DG108" s="372"/>
      <c r="DH108" s="372"/>
      <c r="DI108" s="372"/>
    </row>
    <row r="109" spans="2:113" s="360" customFormat="1" ht="27.75">
      <c r="B109" s="358"/>
      <c r="C109" s="358"/>
      <c r="D109" s="364"/>
      <c r="E109" s="364"/>
      <c r="F109" s="364"/>
      <c r="G109" s="364"/>
      <c r="H109" s="364"/>
      <c r="I109" s="364"/>
      <c r="J109" s="364"/>
      <c r="K109" s="364"/>
      <c r="L109" s="364"/>
      <c r="M109" s="364"/>
      <c r="N109" s="364"/>
      <c r="O109" s="369"/>
      <c r="P109" s="363"/>
      <c r="Q109" s="369"/>
      <c r="R109" s="363"/>
      <c r="S109" s="363"/>
      <c r="T109" s="370"/>
      <c r="U109" s="369"/>
      <c r="V109" s="363"/>
      <c r="W109" s="369"/>
      <c r="X109" s="358"/>
      <c r="Y109" s="358"/>
      <c r="Z109" s="362"/>
      <c r="AA109" s="362"/>
      <c r="AB109" s="362"/>
      <c r="AC109" s="362"/>
      <c r="AD109" s="358"/>
      <c r="AE109" s="358"/>
      <c r="AF109" s="362"/>
      <c r="AG109" s="372"/>
      <c r="AH109" s="372"/>
      <c r="AI109" s="372"/>
      <c r="AJ109" s="372"/>
      <c r="AK109" s="372"/>
      <c r="AL109" s="372"/>
      <c r="AM109" s="372"/>
      <c r="AN109" s="372"/>
      <c r="AO109" s="372"/>
      <c r="AP109" s="372"/>
      <c r="AQ109" s="372"/>
      <c r="AR109" s="372"/>
      <c r="AS109" s="372"/>
      <c r="AT109" s="372"/>
      <c r="AU109" s="372"/>
      <c r="AV109" s="372"/>
      <c r="AW109" s="372"/>
      <c r="AX109" s="372"/>
      <c r="AY109" s="372"/>
      <c r="AZ109" s="372"/>
      <c r="BA109" s="372"/>
      <c r="BB109" s="372"/>
      <c r="BC109" s="372"/>
      <c r="BD109" s="372"/>
      <c r="BE109" s="372"/>
      <c r="BF109" s="372"/>
      <c r="BG109" s="372"/>
      <c r="BH109" s="372"/>
      <c r="BI109" s="372"/>
      <c r="BJ109" s="372"/>
      <c r="BK109" s="372"/>
      <c r="BL109" s="372"/>
      <c r="BM109" s="372"/>
      <c r="BN109" s="372"/>
      <c r="BO109" s="372"/>
      <c r="BP109" s="372"/>
      <c r="BQ109" s="372"/>
      <c r="BR109" s="372"/>
      <c r="BS109" s="372"/>
      <c r="BT109" s="372"/>
      <c r="BU109" s="372"/>
      <c r="BV109" s="372"/>
      <c r="BW109" s="372"/>
      <c r="BX109" s="372"/>
      <c r="BY109" s="372"/>
      <c r="BZ109" s="372"/>
      <c r="CA109" s="372"/>
      <c r="CB109" s="372"/>
      <c r="CC109" s="372"/>
      <c r="CD109" s="372"/>
      <c r="CE109" s="372"/>
      <c r="CF109" s="372"/>
      <c r="CG109" s="372"/>
      <c r="CH109" s="372"/>
      <c r="CI109" s="372"/>
      <c r="CJ109" s="372"/>
      <c r="CK109" s="372"/>
      <c r="CL109" s="372"/>
      <c r="CM109" s="372"/>
      <c r="CN109" s="372"/>
      <c r="CO109" s="372"/>
      <c r="CP109" s="372"/>
      <c r="CQ109" s="372"/>
      <c r="CR109" s="372"/>
      <c r="CS109" s="372"/>
      <c r="CT109" s="372"/>
      <c r="CU109" s="372"/>
      <c r="CV109" s="372"/>
      <c r="CW109" s="372"/>
      <c r="CX109" s="372"/>
      <c r="CY109" s="372"/>
      <c r="CZ109" s="372"/>
      <c r="DA109" s="372"/>
      <c r="DB109" s="372"/>
      <c r="DC109" s="372"/>
      <c r="DD109" s="372"/>
      <c r="DE109" s="372"/>
      <c r="DF109" s="372"/>
      <c r="DG109" s="372"/>
      <c r="DH109" s="372"/>
      <c r="DI109" s="372"/>
    </row>
    <row r="110" spans="2:113" s="360" customFormat="1" ht="25.5" customHeight="1">
      <c r="B110" s="358"/>
      <c r="C110" s="358"/>
      <c r="D110" s="1221"/>
      <c r="E110" s="1225"/>
      <c r="F110" s="375"/>
      <c r="G110" s="375"/>
      <c r="H110" s="1221"/>
      <c r="I110" s="375"/>
      <c r="J110" s="375"/>
      <c r="K110" s="375"/>
      <c r="L110" s="375"/>
      <c r="M110" s="375"/>
      <c r="N110" s="375"/>
      <c r="O110" s="369"/>
      <c r="P110" s="363"/>
      <c r="Q110" s="369"/>
      <c r="R110" s="363"/>
      <c r="S110" s="363"/>
      <c r="T110" s="370"/>
      <c r="U110" s="369"/>
      <c r="V110" s="363"/>
      <c r="W110" s="369"/>
      <c r="X110" s="358"/>
      <c r="Y110" s="358"/>
      <c r="Z110" s="362"/>
      <c r="AA110" s="362"/>
      <c r="AB110" s="362"/>
      <c r="AC110" s="362"/>
      <c r="AD110" s="358"/>
      <c r="AE110" s="358"/>
      <c r="AF110" s="362"/>
      <c r="AG110" s="372"/>
      <c r="AH110" s="372"/>
      <c r="AI110" s="372"/>
      <c r="AJ110" s="372"/>
      <c r="AK110" s="372"/>
      <c r="AL110" s="372"/>
      <c r="AM110" s="372"/>
      <c r="AN110" s="372"/>
      <c r="AO110" s="372"/>
      <c r="AP110" s="372"/>
      <c r="AQ110" s="372"/>
      <c r="AR110" s="372"/>
      <c r="AS110" s="372"/>
      <c r="AT110" s="372"/>
      <c r="AU110" s="372"/>
      <c r="AV110" s="372"/>
      <c r="AW110" s="372"/>
      <c r="AX110" s="372"/>
      <c r="AY110" s="372"/>
      <c r="AZ110" s="372"/>
      <c r="BA110" s="372"/>
      <c r="BB110" s="372"/>
      <c r="BC110" s="372"/>
      <c r="BD110" s="372"/>
      <c r="BE110" s="372"/>
      <c r="BF110" s="372"/>
      <c r="BG110" s="372"/>
      <c r="BH110" s="372"/>
      <c r="BI110" s="372"/>
      <c r="BJ110" s="372"/>
      <c r="BK110" s="372"/>
      <c r="BL110" s="372"/>
      <c r="BM110" s="372"/>
      <c r="BN110" s="372"/>
      <c r="BO110" s="372"/>
      <c r="BP110" s="372"/>
      <c r="BQ110" s="372"/>
      <c r="BR110" s="372"/>
      <c r="BS110" s="372"/>
      <c r="BT110" s="372"/>
      <c r="BU110" s="372"/>
      <c r="BV110" s="372"/>
      <c r="BW110" s="372"/>
      <c r="BX110" s="372"/>
      <c r="BY110" s="372"/>
      <c r="BZ110" s="372"/>
      <c r="CA110" s="372"/>
      <c r="CB110" s="372"/>
      <c r="CC110" s="372"/>
      <c r="CD110" s="372"/>
      <c r="CE110" s="372"/>
      <c r="CF110" s="372"/>
      <c r="CG110" s="372"/>
      <c r="CH110" s="372"/>
      <c r="CI110" s="372"/>
      <c r="CJ110" s="372"/>
      <c r="CK110" s="372"/>
      <c r="CL110" s="372"/>
      <c r="CM110" s="372"/>
      <c r="CN110" s="372"/>
      <c r="CO110" s="372"/>
      <c r="CP110" s="372"/>
      <c r="CQ110" s="372"/>
      <c r="CR110" s="372"/>
      <c r="CS110" s="372"/>
      <c r="CT110" s="372"/>
      <c r="CU110" s="372"/>
      <c r="CV110" s="372"/>
      <c r="CW110" s="372"/>
      <c r="CX110" s="372"/>
      <c r="CY110" s="372"/>
      <c r="CZ110" s="372"/>
      <c r="DA110" s="372"/>
      <c r="DB110" s="372"/>
      <c r="DC110" s="372"/>
      <c r="DD110" s="372"/>
      <c r="DE110" s="372"/>
      <c r="DF110" s="372"/>
      <c r="DG110" s="372"/>
      <c r="DH110" s="372"/>
      <c r="DI110" s="372"/>
    </row>
    <row r="111" spans="2:113" s="360" customFormat="1" ht="25.5" customHeight="1">
      <c r="B111" s="358"/>
      <c r="C111" s="358"/>
      <c r="D111" s="1221"/>
      <c r="E111" s="1225"/>
      <c r="F111" s="375"/>
      <c r="G111" s="375"/>
      <c r="H111" s="1221"/>
      <c r="I111" s="375"/>
      <c r="J111" s="375"/>
      <c r="K111" s="375"/>
      <c r="L111" s="375"/>
      <c r="M111" s="375"/>
      <c r="N111" s="375"/>
      <c r="O111" s="369"/>
      <c r="P111" s="363"/>
      <c r="Q111" s="369"/>
      <c r="R111" s="363"/>
      <c r="S111" s="363"/>
      <c r="T111" s="370"/>
      <c r="U111" s="369"/>
      <c r="V111" s="363"/>
      <c r="W111" s="369"/>
      <c r="X111" s="358"/>
      <c r="Y111" s="358"/>
      <c r="Z111" s="362"/>
      <c r="AA111" s="362"/>
      <c r="AB111" s="362"/>
      <c r="AC111" s="362"/>
      <c r="AD111" s="358"/>
      <c r="AE111" s="358"/>
      <c r="AF111" s="362"/>
      <c r="AG111" s="372"/>
      <c r="AH111" s="372"/>
      <c r="AI111" s="372"/>
      <c r="AJ111" s="372"/>
      <c r="AK111" s="372"/>
      <c r="AL111" s="372"/>
      <c r="AM111" s="372"/>
      <c r="AN111" s="372"/>
      <c r="AO111" s="372"/>
      <c r="AP111" s="372"/>
      <c r="AQ111" s="372"/>
      <c r="AR111" s="372"/>
      <c r="AS111" s="372"/>
      <c r="AT111" s="372"/>
      <c r="AU111" s="372"/>
      <c r="AV111" s="372"/>
      <c r="AW111" s="372"/>
      <c r="AX111" s="372"/>
      <c r="AY111" s="372"/>
      <c r="AZ111" s="372"/>
      <c r="BA111" s="372"/>
      <c r="BB111" s="372"/>
      <c r="BC111" s="372"/>
      <c r="BD111" s="372"/>
      <c r="BE111" s="372"/>
      <c r="BF111" s="372"/>
      <c r="BG111" s="372"/>
      <c r="BH111" s="372"/>
      <c r="BI111" s="372"/>
      <c r="BJ111" s="372"/>
      <c r="BK111" s="372"/>
      <c r="BL111" s="372"/>
      <c r="BM111" s="372"/>
      <c r="BN111" s="372"/>
      <c r="BO111" s="372"/>
      <c r="BP111" s="372"/>
      <c r="BQ111" s="372"/>
      <c r="BR111" s="372"/>
      <c r="BS111" s="372"/>
      <c r="BT111" s="372"/>
      <c r="BU111" s="372"/>
      <c r="BV111" s="372"/>
      <c r="BW111" s="372"/>
      <c r="BX111" s="372"/>
      <c r="BY111" s="372"/>
      <c r="BZ111" s="372"/>
      <c r="CA111" s="372"/>
      <c r="CB111" s="372"/>
      <c r="CC111" s="372"/>
      <c r="CD111" s="372"/>
      <c r="CE111" s="372"/>
      <c r="CF111" s="372"/>
      <c r="CG111" s="372"/>
      <c r="CH111" s="372"/>
      <c r="CI111" s="372"/>
      <c r="CJ111" s="372"/>
      <c r="CK111" s="372"/>
      <c r="CL111" s="372"/>
      <c r="CM111" s="372"/>
      <c r="CN111" s="372"/>
      <c r="CO111" s="372"/>
      <c r="CP111" s="372"/>
      <c r="CQ111" s="372"/>
      <c r="CR111" s="372"/>
      <c r="CS111" s="372"/>
      <c r="CT111" s="372"/>
      <c r="CU111" s="372"/>
      <c r="CV111" s="372"/>
      <c r="CW111" s="372"/>
      <c r="CX111" s="372"/>
      <c r="CY111" s="372"/>
      <c r="CZ111" s="372"/>
      <c r="DA111" s="372"/>
      <c r="DB111" s="372"/>
      <c r="DC111" s="372"/>
      <c r="DD111" s="372"/>
      <c r="DE111" s="372"/>
      <c r="DF111" s="372"/>
      <c r="DG111" s="372"/>
      <c r="DH111" s="372"/>
      <c r="DI111" s="372"/>
    </row>
    <row r="112" spans="2:113" s="360" customFormat="1" ht="25.5" customHeight="1">
      <c r="B112" s="358"/>
      <c r="C112" s="358"/>
      <c r="D112" s="1221"/>
      <c r="E112" s="1225"/>
      <c r="F112" s="375"/>
      <c r="G112" s="375"/>
      <c r="H112" s="1221"/>
      <c r="I112" s="375"/>
      <c r="J112" s="375"/>
      <c r="K112" s="375"/>
      <c r="L112" s="375"/>
      <c r="M112" s="375"/>
      <c r="N112" s="375"/>
      <c r="O112" s="369"/>
      <c r="P112" s="363"/>
      <c r="Q112" s="369"/>
      <c r="R112" s="363"/>
      <c r="S112" s="363"/>
      <c r="T112" s="370"/>
      <c r="U112" s="369"/>
      <c r="V112" s="363"/>
      <c r="W112" s="369"/>
      <c r="X112" s="358"/>
      <c r="Y112" s="358"/>
      <c r="Z112" s="362"/>
      <c r="AA112" s="362"/>
      <c r="AB112" s="362"/>
      <c r="AC112" s="362"/>
      <c r="AD112" s="358"/>
      <c r="AE112" s="358"/>
      <c r="AF112" s="362"/>
      <c r="AG112" s="372"/>
      <c r="AH112" s="372"/>
      <c r="AI112" s="372"/>
      <c r="AJ112" s="372"/>
      <c r="AK112" s="372"/>
      <c r="AL112" s="372"/>
      <c r="AM112" s="372"/>
      <c r="AN112" s="372"/>
      <c r="AO112" s="372"/>
      <c r="AP112" s="372"/>
      <c r="AQ112" s="372"/>
      <c r="AR112" s="372"/>
      <c r="AS112" s="372"/>
      <c r="AT112" s="372"/>
      <c r="AU112" s="372"/>
      <c r="AV112" s="372"/>
      <c r="AW112" s="372"/>
      <c r="AX112" s="372"/>
      <c r="AY112" s="372"/>
      <c r="AZ112" s="372"/>
      <c r="BA112" s="372"/>
      <c r="BB112" s="372"/>
      <c r="BC112" s="372"/>
      <c r="BD112" s="372"/>
      <c r="BE112" s="372"/>
      <c r="BF112" s="372"/>
      <c r="BG112" s="372"/>
      <c r="BH112" s="372"/>
      <c r="BI112" s="372"/>
      <c r="BJ112" s="372"/>
      <c r="BK112" s="372"/>
      <c r="BL112" s="372"/>
      <c r="BM112" s="372"/>
      <c r="BN112" s="372"/>
      <c r="BO112" s="372"/>
      <c r="BP112" s="372"/>
      <c r="BQ112" s="372"/>
      <c r="BR112" s="372"/>
      <c r="BS112" s="372"/>
      <c r="BT112" s="372"/>
      <c r="BU112" s="372"/>
      <c r="BV112" s="372"/>
      <c r="BW112" s="372"/>
      <c r="BX112" s="372"/>
      <c r="BY112" s="372"/>
      <c r="BZ112" s="372"/>
      <c r="CA112" s="372"/>
      <c r="CB112" s="372"/>
      <c r="CC112" s="372"/>
      <c r="CD112" s="372"/>
      <c r="CE112" s="372"/>
      <c r="CF112" s="372"/>
      <c r="CG112" s="372"/>
      <c r="CH112" s="372"/>
      <c r="CI112" s="372"/>
      <c r="CJ112" s="372"/>
      <c r="CK112" s="372"/>
      <c r="CL112" s="372"/>
      <c r="CM112" s="372"/>
      <c r="CN112" s="372"/>
      <c r="CO112" s="372"/>
      <c r="CP112" s="372"/>
      <c r="CQ112" s="372"/>
      <c r="CR112" s="372"/>
      <c r="CS112" s="372"/>
      <c r="CT112" s="372"/>
      <c r="CU112" s="372"/>
      <c r="CV112" s="372"/>
      <c r="CW112" s="372"/>
      <c r="CX112" s="372"/>
      <c r="CY112" s="372"/>
      <c r="CZ112" s="372"/>
      <c r="DA112" s="372"/>
      <c r="DB112" s="372"/>
      <c r="DC112" s="372"/>
      <c r="DD112" s="372"/>
      <c r="DE112" s="372"/>
      <c r="DF112" s="372"/>
      <c r="DG112" s="372"/>
      <c r="DH112" s="372"/>
      <c r="DI112" s="372"/>
    </row>
    <row r="113" spans="2:113" s="360" customFormat="1" ht="25.5" customHeight="1">
      <c r="B113" s="358"/>
      <c r="C113" s="358"/>
      <c r="D113" s="1221"/>
      <c r="E113" s="1225"/>
      <c r="F113" s="375"/>
      <c r="G113" s="375"/>
      <c r="H113" s="1221"/>
      <c r="I113" s="375"/>
      <c r="J113" s="375"/>
      <c r="K113" s="375"/>
      <c r="L113" s="375"/>
      <c r="M113" s="375"/>
      <c r="N113" s="375"/>
      <c r="O113" s="369"/>
      <c r="P113" s="363"/>
      <c r="Q113" s="369"/>
      <c r="R113" s="363"/>
      <c r="S113" s="363"/>
      <c r="T113" s="370"/>
      <c r="U113" s="369"/>
      <c r="V113" s="363"/>
      <c r="W113" s="369"/>
      <c r="X113" s="358"/>
      <c r="Y113" s="358"/>
      <c r="Z113" s="362"/>
      <c r="AA113" s="362"/>
      <c r="AB113" s="362"/>
      <c r="AC113" s="362"/>
      <c r="AD113" s="358"/>
      <c r="AE113" s="358"/>
      <c r="AF113" s="362"/>
      <c r="AG113" s="372"/>
      <c r="AH113" s="372"/>
      <c r="AI113" s="372"/>
      <c r="AJ113" s="372"/>
      <c r="AK113" s="372"/>
      <c r="AL113" s="372"/>
      <c r="AM113" s="372"/>
      <c r="AN113" s="372"/>
      <c r="AO113" s="372"/>
      <c r="AP113" s="372"/>
      <c r="AQ113" s="372"/>
      <c r="AR113" s="372"/>
      <c r="AS113" s="372"/>
      <c r="AT113" s="372"/>
      <c r="AU113" s="372"/>
      <c r="AV113" s="372"/>
      <c r="AW113" s="372"/>
      <c r="AX113" s="372"/>
      <c r="AY113" s="372"/>
      <c r="AZ113" s="372"/>
      <c r="BA113" s="372"/>
      <c r="BB113" s="372"/>
      <c r="BC113" s="372"/>
      <c r="BD113" s="372"/>
      <c r="BE113" s="372"/>
      <c r="BF113" s="372"/>
      <c r="BG113" s="372"/>
      <c r="BH113" s="372"/>
      <c r="BI113" s="372"/>
      <c r="BJ113" s="372"/>
      <c r="BK113" s="372"/>
      <c r="BL113" s="372"/>
      <c r="BM113" s="372"/>
      <c r="BN113" s="372"/>
      <c r="BO113" s="372"/>
      <c r="BP113" s="372"/>
      <c r="BQ113" s="372"/>
      <c r="BR113" s="372"/>
      <c r="BS113" s="372"/>
      <c r="BT113" s="372"/>
      <c r="BU113" s="372"/>
      <c r="BV113" s="372"/>
      <c r="BW113" s="372"/>
      <c r="BX113" s="372"/>
      <c r="BY113" s="372"/>
      <c r="BZ113" s="372"/>
      <c r="CA113" s="372"/>
      <c r="CB113" s="372"/>
      <c r="CC113" s="372"/>
      <c r="CD113" s="372"/>
      <c r="CE113" s="372"/>
      <c r="CF113" s="372"/>
      <c r="CG113" s="372"/>
      <c r="CH113" s="372"/>
      <c r="CI113" s="372"/>
      <c r="CJ113" s="372"/>
      <c r="CK113" s="372"/>
      <c r="CL113" s="372"/>
      <c r="CM113" s="372"/>
      <c r="CN113" s="372"/>
      <c r="CO113" s="372"/>
      <c r="CP113" s="372"/>
      <c r="CQ113" s="372"/>
      <c r="CR113" s="372"/>
      <c r="CS113" s="372"/>
      <c r="CT113" s="372"/>
      <c r="CU113" s="372"/>
      <c r="CV113" s="372"/>
      <c r="CW113" s="372"/>
      <c r="CX113" s="372"/>
      <c r="CY113" s="372"/>
      <c r="CZ113" s="372"/>
      <c r="DA113" s="372"/>
      <c r="DB113" s="372"/>
      <c r="DC113" s="372"/>
      <c r="DD113" s="372"/>
      <c r="DE113" s="372"/>
      <c r="DF113" s="372"/>
      <c r="DG113" s="372"/>
      <c r="DH113" s="372"/>
      <c r="DI113" s="372"/>
    </row>
    <row r="114" spans="2:113" s="360" customFormat="1" ht="27.75">
      <c r="B114" s="358"/>
      <c r="C114" s="358"/>
      <c r="D114" s="374"/>
      <c r="E114" s="364"/>
      <c r="F114" s="374"/>
      <c r="G114" s="374"/>
      <c r="H114" s="374"/>
      <c r="I114" s="374"/>
      <c r="J114" s="374"/>
      <c r="K114" s="374"/>
      <c r="L114" s="374"/>
      <c r="M114" s="374"/>
      <c r="N114" s="373"/>
      <c r="O114" s="369"/>
      <c r="P114" s="363"/>
      <c r="Q114" s="369"/>
      <c r="R114" s="363"/>
      <c r="S114" s="363"/>
      <c r="T114" s="370"/>
      <c r="U114" s="369"/>
      <c r="V114" s="363"/>
      <c r="W114" s="369"/>
      <c r="X114" s="358"/>
      <c r="Y114" s="358"/>
      <c r="Z114" s="362"/>
      <c r="AA114" s="362"/>
      <c r="AB114" s="362"/>
      <c r="AC114" s="362"/>
      <c r="AD114" s="358"/>
      <c r="AE114" s="358"/>
      <c r="AF114" s="362"/>
      <c r="AG114" s="372"/>
      <c r="AH114" s="372"/>
      <c r="AI114" s="372"/>
      <c r="AJ114" s="372"/>
      <c r="AK114" s="372"/>
      <c r="AL114" s="372"/>
      <c r="AM114" s="372"/>
      <c r="AN114" s="372"/>
      <c r="AO114" s="372"/>
      <c r="AP114" s="372"/>
      <c r="AQ114" s="372"/>
      <c r="AR114" s="372"/>
      <c r="AS114" s="372"/>
      <c r="AT114" s="372"/>
      <c r="AU114" s="372"/>
      <c r="AV114" s="372"/>
      <c r="AW114" s="372"/>
      <c r="AX114" s="372"/>
      <c r="AY114" s="372"/>
      <c r="AZ114" s="372"/>
      <c r="BA114" s="372"/>
      <c r="BB114" s="372"/>
      <c r="BC114" s="372"/>
      <c r="BD114" s="372"/>
      <c r="BE114" s="372"/>
      <c r="BF114" s="372"/>
      <c r="BG114" s="372"/>
      <c r="BH114" s="372"/>
      <c r="BI114" s="372"/>
      <c r="BJ114" s="372"/>
      <c r="BK114" s="372"/>
      <c r="BL114" s="372"/>
      <c r="BM114" s="372"/>
      <c r="BN114" s="372"/>
      <c r="BO114" s="372"/>
      <c r="BP114" s="372"/>
      <c r="BQ114" s="372"/>
      <c r="BR114" s="372"/>
      <c r="BS114" s="372"/>
      <c r="BT114" s="372"/>
      <c r="BU114" s="372"/>
      <c r="BV114" s="372"/>
      <c r="BW114" s="372"/>
      <c r="BX114" s="372"/>
      <c r="BY114" s="372"/>
      <c r="BZ114" s="372"/>
      <c r="CA114" s="372"/>
      <c r="CB114" s="372"/>
      <c r="CC114" s="372"/>
      <c r="CD114" s="372"/>
      <c r="CE114" s="372"/>
      <c r="CF114" s="372"/>
      <c r="CG114" s="372"/>
      <c r="CH114" s="372"/>
      <c r="CI114" s="372"/>
      <c r="CJ114" s="372"/>
      <c r="CK114" s="372"/>
      <c r="CL114" s="372"/>
      <c r="CM114" s="372"/>
      <c r="CN114" s="372"/>
      <c r="CO114" s="372"/>
      <c r="CP114" s="372"/>
      <c r="CQ114" s="372"/>
      <c r="CR114" s="372"/>
      <c r="CS114" s="372"/>
      <c r="CT114" s="372"/>
      <c r="CU114" s="372"/>
      <c r="CV114" s="372"/>
      <c r="CW114" s="372"/>
      <c r="CX114" s="372"/>
      <c r="CY114" s="372"/>
      <c r="CZ114" s="372"/>
      <c r="DA114" s="372"/>
      <c r="DB114" s="372"/>
      <c r="DC114" s="372"/>
      <c r="DD114" s="372"/>
      <c r="DE114" s="372"/>
      <c r="DF114" s="372"/>
      <c r="DG114" s="372"/>
      <c r="DH114" s="372"/>
      <c r="DI114" s="372"/>
    </row>
    <row r="115" spans="2:113">
      <c r="D115" s="369"/>
      <c r="E115" s="371"/>
      <c r="F115" s="363"/>
      <c r="G115" s="363"/>
      <c r="H115" s="363"/>
      <c r="I115" s="363"/>
      <c r="J115" s="363"/>
      <c r="K115" s="363"/>
      <c r="L115" s="363"/>
      <c r="M115" s="363"/>
      <c r="N115" s="369"/>
      <c r="O115" s="369"/>
      <c r="P115" s="363"/>
      <c r="Q115" s="369"/>
      <c r="R115" s="363"/>
      <c r="S115" s="363"/>
      <c r="T115" s="370"/>
      <c r="U115" s="369"/>
      <c r="V115" s="363"/>
      <c r="W115" s="369"/>
    </row>
    <row r="116" spans="2:113">
      <c r="D116" s="369"/>
      <c r="E116" s="371"/>
      <c r="F116" s="363"/>
      <c r="G116" s="363"/>
      <c r="H116" s="363"/>
      <c r="I116" s="363"/>
      <c r="J116" s="363"/>
      <c r="K116" s="363"/>
      <c r="L116" s="363"/>
      <c r="M116" s="363"/>
      <c r="N116" s="369"/>
      <c r="O116" s="369"/>
      <c r="P116" s="363"/>
      <c r="Q116" s="369"/>
      <c r="R116" s="363"/>
      <c r="S116" s="363"/>
      <c r="T116" s="370"/>
      <c r="U116" s="369"/>
      <c r="V116" s="363"/>
      <c r="W116" s="369"/>
    </row>
    <row r="117" spans="2:113">
      <c r="D117" s="369"/>
      <c r="E117" s="371"/>
      <c r="F117" s="363"/>
      <c r="G117" s="363"/>
      <c r="H117" s="363"/>
      <c r="I117" s="363"/>
      <c r="J117" s="363"/>
      <c r="K117" s="363"/>
      <c r="L117" s="363"/>
      <c r="M117" s="363"/>
      <c r="N117" s="369"/>
      <c r="O117" s="369"/>
      <c r="P117" s="363"/>
      <c r="Q117" s="369"/>
      <c r="R117" s="363"/>
      <c r="S117" s="363"/>
      <c r="T117" s="370"/>
      <c r="U117" s="369"/>
      <c r="V117" s="363"/>
      <c r="W117" s="369"/>
    </row>
    <row r="118" spans="2:113">
      <c r="D118" s="369"/>
      <c r="E118" s="371"/>
      <c r="F118" s="363"/>
      <c r="G118" s="363"/>
      <c r="H118" s="363"/>
      <c r="I118" s="363"/>
      <c r="J118" s="363"/>
      <c r="K118" s="363"/>
      <c r="L118" s="363"/>
      <c r="M118" s="363"/>
      <c r="N118" s="369"/>
      <c r="O118" s="369"/>
      <c r="P118" s="363"/>
      <c r="Q118" s="369"/>
      <c r="R118" s="363"/>
      <c r="S118" s="363"/>
      <c r="T118" s="370"/>
      <c r="U118" s="369"/>
      <c r="V118" s="363"/>
      <c r="W118" s="369"/>
    </row>
  </sheetData>
  <mergeCells count="74">
    <mergeCell ref="B47:AF47"/>
    <mergeCell ref="AA6:AC6"/>
    <mergeCell ref="B67:B68"/>
    <mergeCell ref="B70:B85"/>
    <mergeCell ref="F6:H6"/>
    <mergeCell ref="R49:T49"/>
    <mergeCell ref="U49:W49"/>
    <mergeCell ref="X49:Z49"/>
    <mergeCell ref="C49:C50"/>
    <mergeCell ref="D49:D50"/>
    <mergeCell ref="B44:J44"/>
    <mergeCell ref="K44:AE44"/>
    <mergeCell ref="B45:AF45"/>
    <mergeCell ref="B46:J46"/>
    <mergeCell ref="K46:N46"/>
    <mergeCell ref="O46:V46"/>
    <mergeCell ref="W46:X46"/>
    <mergeCell ref="Y46:AF46"/>
    <mergeCell ref="B8:B13"/>
    <mergeCell ref="X6:Z6"/>
    <mergeCell ref="C6:C7"/>
    <mergeCell ref="U6:W6"/>
    <mergeCell ref="B28:B39"/>
    <mergeCell ref="B14:AF14"/>
    <mergeCell ref="O6:Q6"/>
    <mergeCell ref="B15:B26"/>
    <mergeCell ref="B1:J1"/>
    <mergeCell ref="B3:J3"/>
    <mergeCell ref="R6:T6"/>
    <mergeCell ref="L6:N6"/>
    <mergeCell ref="B6:B7"/>
    <mergeCell ref="D6:D7"/>
    <mergeCell ref="E6:E7"/>
    <mergeCell ref="K1:AE1"/>
    <mergeCell ref="W3:X3"/>
    <mergeCell ref="O3:V3"/>
    <mergeCell ref="K3:N3"/>
    <mergeCell ref="AD6:AF6"/>
    <mergeCell ref="B2:AF2"/>
    <mergeCell ref="B4:AF4"/>
    <mergeCell ref="Y3:AF3"/>
    <mergeCell ref="B87:B92"/>
    <mergeCell ref="B5:AF5"/>
    <mergeCell ref="B54:AF54"/>
    <mergeCell ref="B56:AF56"/>
    <mergeCell ref="B62:AF62"/>
    <mergeCell ref="B66:AF66"/>
    <mergeCell ref="B43:AF43"/>
    <mergeCell ref="B69:AF69"/>
    <mergeCell ref="B86:AF86"/>
    <mergeCell ref="B27:AF27"/>
    <mergeCell ref="I6:K6"/>
    <mergeCell ref="B57:B61"/>
    <mergeCell ref="B40:AF40"/>
    <mergeCell ref="B41:B42"/>
    <mergeCell ref="B51:B53"/>
    <mergeCell ref="B63:B65"/>
    <mergeCell ref="H110:H113"/>
    <mergeCell ref="D96:H96"/>
    <mergeCell ref="B93:AF93"/>
    <mergeCell ref="F107:H108"/>
    <mergeCell ref="E110:E113"/>
    <mergeCell ref="D110:D113"/>
    <mergeCell ref="D107:E108"/>
    <mergeCell ref="J97:M97"/>
    <mergeCell ref="D97:I97"/>
    <mergeCell ref="B48:AF48"/>
    <mergeCell ref="B49:B50"/>
    <mergeCell ref="F49:H49"/>
    <mergeCell ref="I49:K49"/>
    <mergeCell ref="L49:N49"/>
    <mergeCell ref="O49:Q49"/>
    <mergeCell ref="E49:E50"/>
    <mergeCell ref="AD49:AF49"/>
  </mergeCells>
  <pageMargins left="0.74803149606299213" right="0.74803149606299213" top="0.98425196850393704" bottom="0.98425196850393704" header="0" footer="0"/>
  <pageSetup paperSize="5041" scale="21" orientation="landscape"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dimension ref="A1:AQ112"/>
  <sheetViews>
    <sheetView topLeftCell="AD103" zoomScale="30" zoomScaleNormal="30" workbookViewId="0">
      <selection activeCell="E10" sqref="E10"/>
    </sheetView>
  </sheetViews>
  <sheetFormatPr baseColWidth="10" defaultRowHeight="27"/>
  <cols>
    <col min="1" max="1" width="42.42578125" style="358" customWidth="1"/>
    <col min="2" max="2" width="126.42578125" style="358" customWidth="1"/>
    <col min="3" max="3" width="45.28515625" style="358" customWidth="1"/>
    <col min="4" max="4" width="47.5703125" style="358" customWidth="1"/>
    <col min="5" max="5" width="70.140625" style="358" customWidth="1"/>
    <col min="6" max="6" width="34.42578125" style="358" customWidth="1"/>
    <col min="7" max="7" width="77.85546875" style="362" customWidth="1"/>
    <col min="8" max="8" width="63.140625" style="362" customWidth="1"/>
    <col min="9" max="9" width="44" style="361" customWidth="1"/>
    <col min="10" max="10" width="111.85546875" style="362" customWidth="1"/>
    <col min="11" max="11" width="67.7109375" style="361" customWidth="1"/>
    <col min="12" max="12" width="95.85546875" style="358" customWidth="1"/>
    <col min="13" max="13" width="27.7109375" style="358" customWidth="1"/>
    <col min="14" max="15" width="31.5703125" style="358" customWidth="1"/>
    <col min="16" max="16" width="28.28515625" style="358" customWidth="1"/>
    <col min="17" max="17" width="30.140625" style="358" customWidth="1"/>
    <col min="18" max="20" width="30.5703125" style="358" customWidth="1"/>
    <col min="21" max="21" width="32.85546875" style="358" customWidth="1"/>
    <col min="22" max="22" width="34.85546875" style="358" customWidth="1"/>
    <col min="23" max="23" width="31.5703125" style="358" customWidth="1"/>
    <col min="24" max="24" width="28.5703125" style="358" customWidth="1"/>
    <col min="25" max="25" width="33.28515625" style="360" customWidth="1"/>
    <col min="26" max="26" width="36" style="358" customWidth="1"/>
    <col min="27" max="27" width="33.28515625" style="358" customWidth="1"/>
    <col min="28" max="28" width="34.7109375" style="359" customWidth="1"/>
    <col min="29" max="29" width="33.42578125" style="358" customWidth="1"/>
    <col min="30" max="30" width="30.140625" style="404" customWidth="1"/>
    <col min="31" max="31" width="32.42578125" style="358" customWidth="1"/>
    <col min="32" max="32" width="31.85546875" style="358" customWidth="1"/>
    <col min="33" max="33" width="33.85546875" style="358" customWidth="1"/>
    <col min="34" max="34" width="31.28515625" style="358" customWidth="1"/>
    <col min="35" max="35" width="32.140625" style="358" customWidth="1"/>
    <col min="36" max="39" width="31.5703125" style="358" customWidth="1"/>
    <col min="40" max="40" width="36.28515625" style="358" customWidth="1"/>
    <col min="41" max="41" width="33" style="358" customWidth="1"/>
    <col min="42" max="42" width="33.85546875" style="358" customWidth="1"/>
    <col min="43" max="45" width="11.42578125" style="358"/>
    <col min="46" max="46" width="89.5703125" style="358" customWidth="1"/>
    <col min="47" max="16384" width="11.42578125" style="358"/>
  </cols>
  <sheetData>
    <row r="1" spans="1:42" ht="145.5" customHeight="1">
      <c r="A1" s="1271" t="s">
        <v>138</v>
      </c>
      <c r="B1" s="1272"/>
      <c r="C1" s="1272"/>
      <c r="D1" s="1272"/>
      <c r="E1" s="1272"/>
      <c r="F1" s="1272"/>
      <c r="G1" s="1272"/>
      <c r="H1" s="1272"/>
      <c r="I1" s="1272"/>
      <c r="J1" s="1272"/>
      <c r="K1" s="1273"/>
      <c r="L1" s="1270" t="s">
        <v>137</v>
      </c>
      <c r="M1" s="1270"/>
      <c r="N1" s="1270"/>
      <c r="O1" s="1270"/>
      <c r="P1" s="1270"/>
      <c r="Q1" s="1270"/>
      <c r="R1" s="1270"/>
      <c r="S1" s="1270"/>
      <c r="T1" s="1270"/>
      <c r="U1" s="1270"/>
      <c r="V1" s="1270"/>
      <c r="W1" s="1270"/>
      <c r="X1" s="1270"/>
      <c r="Y1" s="1270"/>
      <c r="Z1" s="1270"/>
      <c r="AA1" s="1270"/>
      <c r="AB1" s="1270"/>
      <c r="AC1" s="1270"/>
      <c r="AD1" s="1270"/>
      <c r="AE1" s="1270"/>
      <c r="AF1" s="1270"/>
      <c r="AG1" s="1270"/>
      <c r="AH1" s="1270"/>
      <c r="AI1" s="1270"/>
      <c r="AJ1" s="1270"/>
      <c r="AK1" s="1270"/>
      <c r="AL1" s="1270"/>
      <c r="AM1" s="1270"/>
      <c r="AN1" s="1270"/>
      <c r="AO1" s="1270"/>
      <c r="AP1" s="428"/>
    </row>
    <row r="2" spans="1:42" ht="27.75" customHeight="1">
      <c r="A2" s="1285"/>
      <c r="B2" s="1285"/>
      <c r="C2" s="1285"/>
      <c r="D2" s="1285"/>
      <c r="E2" s="1285"/>
      <c r="F2" s="1285"/>
      <c r="G2" s="1285"/>
      <c r="H2" s="1285"/>
      <c r="I2" s="1285"/>
      <c r="J2" s="1285"/>
      <c r="K2" s="1285"/>
      <c r="L2" s="1285"/>
      <c r="M2" s="1285"/>
      <c r="N2" s="1285"/>
      <c r="O2" s="1285"/>
      <c r="P2" s="1285"/>
      <c r="Q2" s="1285"/>
      <c r="R2" s="1285"/>
      <c r="S2" s="1285"/>
      <c r="T2" s="1285"/>
      <c r="U2" s="1285"/>
      <c r="V2" s="1285"/>
      <c r="W2" s="1285"/>
      <c r="X2" s="1285"/>
      <c r="Y2" s="1285"/>
      <c r="Z2" s="1285"/>
      <c r="AA2" s="1285"/>
      <c r="AB2" s="1285"/>
      <c r="AC2" s="1285"/>
      <c r="AD2" s="1285"/>
      <c r="AE2" s="1285"/>
      <c r="AF2" s="1285"/>
      <c r="AG2" s="1285"/>
      <c r="AH2" s="1285"/>
      <c r="AI2" s="1285"/>
      <c r="AJ2" s="1285"/>
      <c r="AK2" s="1285"/>
      <c r="AL2" s="1285"/>
      <c r="AM2" s="1285"/>
      <c r="AN2" s="1285"/>
      <c r="AO2" s="1285"/>
      <c r="AP2" s="1285"/>
    </row>
    <row r="3" spans="1:42" ht="89.25" customHeight="1">
      <c r="A3" s="1275" t="s">
        <v>1010</v>
      </c>
      <c r="B3" s="1276"/>
      <c r="C3" s="1276"/>
      <c r="D3" s="1276"/>
      <c r="E3" s="1276"/>
      <c r="F3" s="1276"/>
      <c r="G3" s="1276"/>
      <c r="H3" s="1276"/>
      <c r="I3" s="1276"/>
      <c r="J3" s="1276"/>
      <c r="K3" s="1277"/>
      <c r="L3" s="1278" t="s">
        <v>133</v>
      </c>
      <c r="M3" s="1279"/>
      <c r="N3" s="1279"/>
      <c r="O3" s="1279"/>
      <c r="P3" s="1279"/>
      <c r="Q3" s="1280"/>
      <c r="R3" s="1283" t="s">
        <v>171</v>
      </c>
      <c r="S3" s="1284"/>
      <c r="T3" s="1284"/>
      <c r="U3" s="1284"/>
      <c r="V3" s="1284"/>
      <c r="W3" s="1284"/>
      <c r="X3" s="1284"/>
      <c r="Y3" s="1278" t="s">
        <v>134</v>
      </c>
      <c r="Z3" s="1279"/>
      <c r="AA3" s="1280"/>
      <c r="AB3" s="1281" t="s">
        <v>172</v>
      </c>
      <c r="AC3" s="1281"/>
      <c r="AD3" s="1281"/>
      <c r="AE3" s="1281"/>
      <c r="AF3" s="1281"/>
      <c r="AG3" s="1281"/>
      <c r="AH3" s="1281"/>
      <c r="AI3" s="1281"/>
      <c r="AJ3" s="1281"/>
      <c r="AK3" s="1281"/>
      <c r="AL3" s="1281"/>
      <c r="AM3" s="1281"/>
      <c r="AN3" s="1281"/>
      <c r="AO3" s="1281"/>
      <c r="AP3" s="1281"/>
    </row>
    <row r="4" spans="1:42" ht="25.5" customHeight="1">
      <c r="A4" s="1282"/>
      <c r="B4" s="1282"/>
      <c r="C4" s="1282"/>
      <c r="D4" s="1282"/>
      <c r="E4" s="1282"/>
      <c r="F4" s="1282"/>
      <c r="G4" s="1282"/>
      <c r="H4" s="1282"/>
      <c r="I4" s="1282"/>
      <c r="J4" s="1282"/>
      <c r="K4" s="1282"/>
      <c r="L4" s="1282"/>
      <c r="M4" s="1282"/>
      <c r="N4" s="1282"/>
      <c r="O4" s="1282"/>
      <c r="P4" s="1282"/>
      <c r="Q4" s="1282"/>
      <c r="R4" s="1282"/>
      <c r="S4" s="1282"/>
      <c r="T4" s="1282"/>
      <c r="U4" s="1282"/>
      <c r="V4" s="1282"/>
      <c r="W4" s="1282"/>
      <c r="X4" s="1282"/>
      <c r="Y4" s="1282"/>
      <c r="Z4" s="1282"/>
      <c r="AA4" s="1282"/>
      <c r="AB4" s="1282"/>
      <c r="AC4" s="1282"/>
      <c r="AD4" s="1282"/>
      <c r="AE4" s="1282"/>
      <c r="AF4" s="1282"/>
      <c r="AG4" s="1282"/>
      <c r="AH4" s="1282"/>
      <c r="AI4" s="1282"/>
      <c r="AJ4" s="1282"/>
      <c r="AK4" s="1282"/>
      <c r="AL4" s="1282"/>
      <c r="AM4" s="1282"/>
      <c r="AN4" s="1282"/>
      <c r="AO4" s="1282"/>
      <c r="AP4" s="1282"/>
    </row>
    <row r="5" spans="1:42" ht="60" customHeight="1">
      <c r="A5" s="1274" t="s">
        <v>1229</v>
      </c>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row>
    <row r="6" spans="1:42" ht="140.25" customHeight="1">
      <c r="A6" s="1286" t="s">
        <v>136</v>
      </c>
      <c r="B6" s="1287"/>
      <c r="C6" s="1215" t="s">
        <v>139</v>
      </c>
      <c r="D6" s="1215" t="s">
        <v>1034</v>
      </c>
      <c r="E6" s="1215" t="s">
        <v>1033</v>
      </c>
      <c r="F6" s="1215" t="s">
        <v>1032</v>
      </c>
      <c r="G6" s="1215" t="s">
        <v>1031</v>
      </c>
      <c r="H6" s="1215" t="s">
        <v>1228</v>
      </c>
      <c r="I6" s="1215" t="s">
        <v>1030</v>
      </c>
      <c r="J6" s="1215" t="s">
        <v>1009</v>
      </c>
      <c r="K6" s="1215" t="s">
        <v>1008</v>
      </c>
      <c r="L6" s="1215" t="s">
        <v>1227</v>
      </c>
      <c r="M6" s="1286" t="s">
        <v>1226</v>
      </c>
      <c r="N6" s="1288"/>
      <c r="O6" s="1287"/>
      <c r="P6" s="1269" t="s">
        <v>1225</v>
      </c>
      <c r="Q6" s="1269"/>
      <c r="R6" s="1269"/>
      <c r="S6" s="1269" t="s">
        <v>1224</v>
      </c>
      <c r="T6" s="1269"/>
      <c r="U6" s="1269"/>
      <c r="V6" s="1269" t="s">
        <v>1224</v>
      </c>
      <c r="W6" s="1269"/>
      <c r="X6" s="1269"/>
      <c r="Y6" s="1269" t="s">
        <v>1224</v>
      </c>
      <c r="Z6" s="1269"/>
      <c r="AA6" s="1269"/>
      <c r="AB6" s="1269" t="s">
        <v>1224</v>
      </c>
      <c r="AC6" s="1269"/>
      <c r="AD6" s="1269"/>
      <c r="AE6" s="1269" t="s">
        <v>1224</v>
      </c>
      <c r="AF6" s="1269"/>
      <c r="AG6" s="1269"/>
      <c r="AH6" s="1269" t="s">
        <v>1224</v>
      </c>
      <c r="AI6" s="1269"/>
      <c r="AJ6" s="1269"/>
      <c r="AK6" s="1269" t="s">
        <v>1224</v>
      </c>
      <c r="AL6" s="1269"/>
      <c r="AM6" s="1269"/>
      <c r="AN6" s="1269" t="s">
        <v>1224</v>
      </c>
      <c r="AO6" s="1269"/>
      <c r="AP6" s="1269"/>
    </row>
    <row r="7" spans="1:42" ht="63" customHeight="1">
      <c r="A7" s="427"/>
      <c r="B7" s="426"/>
      <c r="C7" s="1219"/>
      <c r="D7" s="1219"/>
      <c r="E7" s="1219"/>
      <c r="F7" s="1219"/>
      <c r="G7" s="1219"/>
      <c r="H7" s="1219"/>
      <c r="I7" s="1219"/>
      <c r="J7" s="1219"/>
      <c r="K7" s="1219"/>
      <c r="L7" s="1219"/>
      <c r="M7" s="1289"/>
      <c r="N7" s="1290"/>
      <c r="O7" s="1291"/>
      <c r="P7" s="1269">
        <v>2004</v>
      </c>
      <c r="Q7" s="1269"/>
      <c r="R7" s="1269"/>
      <c r="S7" s="1269">
        <v>2005</v>
      </c>
      <c r="T7" s="1269"/>
      <c r="U7" s="1269"/>
      <c r="V7" s="1269">
        <v>2006</v>
      </c>
      <c r="W7" s="1269"/>
      <c r="X7" s="1269"/>
      <c r="Y7" s="1269">
        <v>2007</v>
      </c>
      <c r="Z7" s="1269"/>
      <c r="AA7" s="1269"/>
      <c r="AB7" s="1269">
        <v>2008</v>
      </c>
      <c r="AC7" s="1269"/>
      <c r="AD7" s="1269"/>
      <c r="AE7" s="1269">
        <v>2009</v>
      </c>
      <c r="AF7" s="1269"/>
      <c r="AG7" s="1269"/>
      <c r="AH7" s="1269">
        <v>2010</v>
      </c>
      <c r="AI7" s="1269"/>
      <c r="AJ7" s="1269"/>
      <c r="AK7" s="1269">
        <v>2011</v>
      </c>
      <c r="AL7" s="1269"/>
      <c r="AM7" s="1269"/>
      <c r="AN7" s="1269">
        <v>2012</v>
      </c>
      <c r="AO7" s="1269"/>
      <c r="AP7" s="1269"/>
    </row>
    <row r="8" spans="1:42" ht="93" customHeight="1">
      <c r="A8" s="407" t="s">
        <v>1223</v>
      </c>
      <c r="B8" s="407" t="s">
        <v>1222</v>
      </c>
      <c r="C8" s="1216"/>
      <c r="D8" s="1216"/>
      <c r="E8" s="1216"/>
      <c r="F8" s="1216"/>
      <c r="G8" s="1216"/>
      <c r="H8" s="1216"/>
      <c r="I8" s="1216"/>
      <c r="J8" s="1216"/>
      <c r="K8" s="1216"/>
      <c r="L8" s="1216"/>
      <c r="M8" s="407" t="s">
        <v>874</v>
      </c>
      <c r="N8" s="407" t="s">
        <v>873</v>
      </c>
      <c r="O8" s="407" t="s">
        <v>1007</v>
      </c>
      <c r="P8" s="407" t="s">
        <v>874</v>
      </c>
      <c r="Q8" s="401" t="s">
        <v>873</v>
      </c>
      <c r="R8" s="407" t="s">
        <v>1007</v>
      </c>
      <c r="S8" s="407" t="s">
        <v>874</v>
      </c>
      <c r="T8" s="401" t="s">
        <v>873</v>
      </c>
      <c r="U8" s="401" t="s">
        <v>1007</v>
      </c>
      <c r="V8" s="407" t="s">
        <v>874</v>
      </c>
      <c r="W8" s="407" t="s">
        <v>873</v>
      </c>
      <c r="X8" s="407" t="s">
        <v>1007</v>
      </c>
      <c r="Y8" s="407" t="s">
        <v>874</v>
      </c>
      <c r="Z8" s="407" t="s">
        <v>873</v>
      </c>
      <c r="AA8" s="407" t="s">
        <v>1007</v>
      </c>
      <c r="AB8" s="407" t="s">
        <v>874</v>
      </c>
      <c r="AC8" s="407" t="s">
        <v>873</v>
      </c>
      <c r="AD8" s="407" t="s">
        <v>1007</v>
      </c>
      <c r="AE8" s="407" t="s">
        <v>874</v>
      </c>
      <c r="AF8" s="407" t="s">
        <v>873</v>
      </c>
      <c r="AG8" s="407" t="s">
        <v>1007</v>
      </c>
      <c r="AH8" s="407" t="s">
        <v>874</v>
      </c>
      <c r="AI8" s="407" t="s">
        <v>873</v>
      </c>
      <c r="AJ8" s="407" t="s">
        <v>1007</v>
      </c>
      <c r="AK8" s="407" t="s">
        <v>874</v>
      </c>
      <c r="AL8" s="407" t="s">
        <v>873</v>
      </c>
      <c r="AM8" s="407" t="s">
        <v>1007</v>
      </c>
      <c r="AN8" s="400" t="s">
        <v>874</v>
      </c>
      <c r="AO8" s="400" t="s">
        <v>873</v>
      </c>
      <c r="AP8" s="400" t="s">
        <v>1007</v>
      </c>
    </row>
    <row r="9" spans="1:42" ht="195" customHeight="1">
      <c r="A9" s="1320" t="s">
        <v>841</v>
      </c>
      <c r="B9" s="399" t="s">
        <v>1231</v>
      </c>
      <c r="C9" s="431" t="s">
        <v>1011</v>
      </c>
      <c r="D9" s="431" t="s">
        <v>1011</v>
      </c>
      <c r="E9" s="432" t="s">
        <v>1011</v>
      </c>
      <c r="F9" s="432" t="s">
        <v>1011</v>
      </c>
      <c r="G9" s="432" t="s">
        <v>1011</v>
      </c>
      <c r="H9" s="432" t="s">
        <v>1011</v>
      </c>
      <c r="I9" s="432" t="s">
        <v>1011</v>
      </c>
      <c r="J9" s="432" t="s">
        <v>1011</v>
      </c>
      <c r="K9" s="432" t="s">
        <v>1011</v>
      </c>
      <c r="L9" s="432" t="s">
        <v>1011</v>
      </c>
      <c r="M9" s="432" t="s">
        <v>1011</v>
      </c>
      <c r="N9" s="432" t="s">
        <v>1011</v>
      </c>
      <c r="O9" s="432" t="s">
        <v>1011</v>
      </c>
      <c r="P9" s="432" t="s">
        <v>1011</v>
      </c>
      <c r="Q9" s="432" t="s">
        <v>1011</v>
      </c>
      <c r="R9" s="432" t="s">
        <v>1011</v>
      </c>
      <c r="S9" s="432" t="s">
        <v>1011</v>
      </c>
      <c r="T9" s="432" t="s">
        <v>1011</v>
      </c>
      <c r="U9" s="432" t="s">
        <v>1011</v>
      </c>
      <c r="V9" s="432" t="s">
        <v>1011</v>
      </c>
      <c r="W9" s="432" t="s">
        <v>1011</v>
      </c>
      <c r="X9" s="432" t="s">
        <v>1011</v>
      </c>
      <c r="Y9" s="432" t="s">
        <v>1011</v>
      </c>
      <c r="Z9" s="432" t="s">
        <v>1011</v>
      </c>
      <c r="AA9" s="432" t="s">
        <v>1011</v>
      </c>
      <c r="AB9" s="432" t="s">
        <v>1011</v>
      </c>
      <c r="AC9" s="432" t="s">
        <v>1011</v>
      </c>
      <c r="AD9" s="432" t="s">
        <v>1011</v>
      </c>
      <c r="AE9" s="432" t="s">
        <v>1011</v>
      </c>
      <c r="AF9" s="432" t="s">
        <v>1011</v>
      </c>
      <c r="AG9" s="432" t="s">
        <v>1011</v>
      </c>
      <c r="AH9" s="432" t="s">
        <v>1011</v>
      </c>
      <c r="AI9" s="432" t="s">
        <v>1011</v>
      </c>
      <c r="AJ9" s="432" t="s">
        <v>1011</v>
      </c>
      <c r="AK9" s="432" t="s">
        <v>1011</v>
      </c>
      <c r="AL9" s="432" t="s">
        <v>1011</v>
      </c>
      <c r="AM9" s="432" t="s">
        <v>1011</v>
      </c>
      <c r="AN9" s="432" t="s">
        <v>1011</v>
      </c>
      <c r="AO9" s="432" t="s">
        <v>1011</v>
      </c>
      <c r="AP9" s="432" t="s">
        <v>1011</v>
      </c>
    </row>
    <row r="10" spans="1:42" ht="120" customHeight="1">
      <c r="A10" s="1321"/>
      <c r="B10" s="399"/>
      <c r="C10" s="1305" t="s">
        <v>140</v>
      </c>
      <c r="D10" s="1295" t="s">
        <v>1221</v>
      </c>
      <c r="E10" s="425" t="s">
        <v>1215</v>
      </c>
      <c r="F10" s="424">
        <v>1</v>
      </c>
      <c r="G10" s="424" t="s">
        <v>1220</v>
      </c>
      <c r="H10" s="424" t="s">
        <v>1219</v>
      </c>
      <c r="I10" s="422" t="s">
        <v>1005</v>
      </c>
      <c r="J10" s="423" t="s">
        <v>1006</v>
      </c>
      <c r="K10" s="422" t="s">
        <v>1005</v>
      </c>
      <c r="L10" s="422" t="s">
        <v>1005</v>
      </c>
      <c r="M10" s="421">
        <v>0</v>
      </c>
      <c r="N10" s="421">
        <v>0</v>
      </c>
      <c r="O10" s="420">
        <v>0</v>
      </c>
      <c r="P10" s="420" t="str">
        <f>[3]VARIABLES!F15</f>
        <v>SD</v>
      </c>
      <c r="Q10" s="420" t="str">
        <f>[3]VARIABLES!G15</f>
        <v>SD</v>
      </c>
      <c r="R10" s="420">
        <f>[3]VARIABLES!H15</f>
        <v>0</v>
      </c>
      <c r="S10" s="420" t="str">
        <f>[3]VARIABLES!I15</f>
        <v>SD</v>
      </c>
      <c r="T10" s="420" t="str">
        <f>[3]VARIABLES!J15</f>
        <v>SD</v>
      </c>
      <c r="U10" s="420">
        <f>[3]VARIABLES!K15</f>
        <v>0</v>
      </c>
      <c r="V10" s="420" t="str">
        <f>[3]VARIABLES!L15</f>
        <v>SD</v>
      </c>
      <c r="W10" s="420" t="str">
        <f>[3]VARIABLES!M15</f>
        <v>SD</v>
      </c>
      <c r="X10" s="420">
        <f>[3]VARIABLES!N15</f>
        <v>0</v>
      </c>
      <c r="Y10" s="420" t="str">
        <f>[3]VARIABLES!O15</f>
        <v>SD</v>
      </c>
      <c r="Z10" s="420" t="str">
        <f>[3]VARIABLES!P15</f>
        <v>SD</v>
      </c>
      <c r="AA10" s="420">
        <f>[3]VARIABLES!Q15</f>
        <v>0</v>
      </c>
      <c r="AB10" s="420" t="str">
        <f>[3]VARIABLES!R15</f>
        <v>SD</v>
      </c>
      <c r="AC10" s="420" t="str">
        <f>[3]VARIABLES!S15</f>
        <v>SD</v>
      </c>
      <c r="AD10" s="420">
        <f>[3]VARIABLES!T15</f>
        <v>0</v>
      </c>
      <c r="AE10" s="420" t="str">
        <f>[3]VARIABLES!U15</f>
        <v>SD</v>
      </c>
      <c r="AF10" s="420" t="str">
        <f>[3]VARIABLES!V15</f>
        <v>SD</v>
      </c>
      <c r="AG10" s="420">
        <f>[3]VARIABLES!W15</f>
        <v>0</v>
      </c>
      <c r="AH10" s="420" t="str">
        <f>[3]VARIABLES!X15</f>
        <v>SD</v>
      </c>
      <c r="AI10" s="420" t="str">
        <f>[3]VARIABLES!Y15</f>
        <v>SD</v>
      </c>
      <c r="AJ10" s="420">
        <f>[3]VARIABLES!Z15</f>
        <v>0</v>
      </c>
      <c r="AK10" s="420" t="str">
        <f>[3]VARIABLES!AA15</f>
        <v>SD</v>
      </c>
      <c r="AL10" s="420" t="str">
        <f>[3]VARIABLES!AB15</f>
        <v>SD</v>
      </c>
      <c r="AM10" s="378">
        <v>5.3630000000000004</v>
      </c>
      <c r="AN10" s="420">
        <v>349370</v>
      </c>
      <c r="AO10" s="420">
        <v>73847</v>
      </c>
      <c r="AP10" s="420">
        <v>423213</v>
      </c>
    </row>
    <row r="11" spans="1:42" ht="96" customHeight="1">
      <c r="A11" s="1321"/>
      <c r="B11" s="402" t="s">
        <v>640</v>
      </c>
      <c r="C11" s="1306"/>
      <c r="D11" s="1296"/>
      <c r="E11" s="1256" t="s">
        <v>1215</v>
      </c>
      <c r="F11" s="1256">
        <v>2</v>
      </c>
      <c r="G11" s="1256" t="s">
        <v>1218</v>
      </c>
      <c r="H11" s="1256" t="s">
        <v>1037</v>
      </c>
      <c r="I11" s="1298" t="s">
        <v>1217</v>
      </c>
      <c r="J11" s="408" t="s">
        <v>1004</v>
      </c>
      <c r="K11" s="408" t="s">
        <v>1003</v>
      </c>
      <c r="L11" s="1265" t="s">
        <v>1216</v>
      </c>
      <c r="M11" s="1265">
        <v>0</v>
      </c>
      <c r="N11" s="1265">
        <v>0</v>
      </c>
      <c r="O11" s="1265">
        <v>0</v>
      </c>
      <c r="P11" s="1265" t="s">
        <v>1011</v>
      </c>
      <c r="Q11" s="1265" t="s">
        <v>1011</v>
      </c>
      <c r="R11" s="1265">
        <v>0</v>
      </c>
      <c r="S11" s="1265" t="s">
        <v>1011</v>
      </c>
      <c r="T11" s="1265" t="s">
        <v>1011</v>
      </c>
      <c r="U11" s="1265">
        <v>0</v>
      </c>
      <c r="V11" s="1265" t="s">
        <v>1011</v>
      </c>
      <c r="W11" s="1265" t="s">
        <v>1011</v>
      </c>
      <c r="X11" s="1265">
        <v>0</v>
      </c>
      <c r="Y11" s="1265" t="s">
        <v>1011</v>
      </c>
      <c r="Z11" s="1265" t="s">
        <v>1011</v>
      </c>
      <c r="AA11" s="1265">
        <v>0</v>
      </c>
      <c r="AB11" s="1265" t="s">
        <v>1011</v>
      </c>
      <c r="AC11" s="1265" t="s">
        <v>1011</v>
      </c>
      <c r="AD11" s="1265">
        <v>0</v>
      </c>
      <c r="AE11" s="1265" t="s">
        <v>1011</v>
      </c>
      <c r="AF11" s="1265" t="s">
        <v>1011</v>
      </c>
      <c r="AG11" s="1265">
        <v>0</v>
      </c>
      <c r="AH11" s="1265" t="s">
        <v>1011</v>
      </c>
      <c r="AI11" s="1265" t="s">
        <v>1011</v>
      </c>
      <c r="AJ11" s="1265">
        <v>0</v>
      </c>
      <c r="AK11" s="1265" t="s">
        <v>1011</v>
      </c>
      <c r="AL11" s="1265" t="s">
        <v>1011</v>
      </c>
      <c r="AM11" s="1265">
        <v>0</v>
      </c>
      <c r="AN11" s="1265" t="s">
        <v>1011</v>
      </c>
      <c r="AO11" s="1265" t="s">
        <v>1011</v>
      </c>
      <c r="AP11" s="1256">
        <v>0.02</v>
      </c>
    </row>
    <row r="12" spans="1:42" ht="177.75" customHeight="1">
      <c r="A12" s="1321"/>
      <c r="B12" s="402" t="s">
        <v>641</v>
      </c>
      <c r="C12" s="1306"/>
      <c r="D12" s="1296"/>
      <c r="E12" s="1258"/>
      <c r="F12" s="1258"/>
      <c r="G12" s="1258"/>
      <c r="H12" s="1258"/>
      <c r="I12" s="1299"/>
      <c r="J12" s="408" t="s">
        <v>940</v>
      </c>
      <c r="K12" s="408" t="s">
        <v>939</v>
      </c>
      <c r="L12" s="1266"/>
      <c r="M12" s="1266"/>
      <c r="N12" s="1266"/>
      <c r="O12" s="1266"/>
      <c r="P12" s="1266"/>
      <c r="Q12" s="1266"/>
      <c r="R12" s="1266"/>
      <c r="S12" s="1266"/>
      <c r="T12" s="1266"/>
      <c r="U12" s="1266"/>
      <c r="V12" s="1266"/>
      <c r="W12" s="1266"/>
      <c r="X12" s="1266"/>
      <c r="Y12" s="1266"/>
      <c r="Z12" s="1266"/>
      <c r="AA12" s="1266"/>
      <c r="AB12" s="1266"/>
      <c r="AC12" s="1266"/>
      <c r="AD12" s="1266"/>
      <c r="AE12" s="1266"/>
      <c r="AF12" s="1266"/>
      <c r="AG12" s="1266"/>
      <c r="AH12" s="1266"/>
      <c r="AI12" s="1266"/>
      <c r="AJ12" s="1266"/>
      <c r="AK12" s="1266" t="s">
        <v>1011</v>
      </c>
      <c r="AL12" s="1266" t="s">
        <v>1011</v>
      </c>
      <c r="AM12" s="1266">
        <v>0</v>
      </c>
      <c r="AN12" s="1266"/>
      <c r="AO12" s="1266"/>
      <c r="AP12" s="1258"/>
    </row>
    <row r="13" spans="1:42" ht="182.25" customHeight="1">
      <c r="A13" s="1321"/>
      <c r="B13" s="402" t="s">
        <v>1233</v>
      </c>
      <c r="C13" s="1306"/>
      <c r="D13" s="1296"/>
      <c r="E13" s="1256" t="s">
        <v>1215</v>
      </c>
      <c r="F13" s="1256">
        <v>3</v>
      </c>
      <c r="G13" s="1256" t="s">
        <v>1214</v>
      </c>
      <c r="H13" s="1256" t="s">
        <v>1037</v>
      </c>
      <c r="I13" s="1298" t="s">
        <v>1213</v>
      </c>
      <c r="J13" s="408" t="s">
        <v>1002</v>
      </c>
      <c r="K13" s="408" t="s">
        <v>1001</v>
      </c>
      <c r="L13" s="1265" t="s">
        <v>1212</v>
      </c>
      <c r="M13" s="1265" t="s">
        <v>1011</v>
      </c>
      <c r="N13" s="1265" t="s">
        <v>1011</v>
      </c>
      <c r="O13" s="1265" t="s">
        <v>1011</v>
      </c>
      <c r="P13" s="1265" t="s">
        <v>1011</v>
      </c>
      <c r="Q13" s="1265" t="s">
        <v>1011</v>
      </c>
      <c r="R13" s="1265" t="s">
        <v>1011</v>
      </c>
      <c r="S13" s="1265" t="s">
        <v>1011</v>
      </c>
      <c r="T13" s="1265" t="s">
        <v>1011</v>
      </c>
      <c r="U13" s="1265" t="s">
        <v>1011</v>
      </c>
      <c r="V13" s="1265" t="s">
        <v>1011</v>
      </c>
      <c r="W13" s="1265" t="s">
        <v>1011</v>
      </c>
      <c r="X13" s="1265" t="s">
        <v>1011</v>
      </c>
      <c r="Y13" s="1265" t="s">
        <v>1011</v>
      </c>
      <c r="Z13" s="1265" t="s">
        <v>1011</v>
      </c>
      <c r="AA13" s="1265" t="s">
        <v>1011</v>
      </c>
      <c r="AB13" s="1265" t="s">
        <v>1011</v>
      </c>
      <c r="AC13" s="1265" t="s">
        <v>1011</v>
      </c>
      <c r="AD13" s="1265" t="s">
        <v>1011</v>
      </c>
      <c r="AE13" s="1265" t="s">
        <v>1011</v>
      </c>
      <c r="AF13" s="1265" t="s">
        <v>1011</v>
      </c>
      <c r="AG13" s="1265" t="s">
        <v>1011</v>
      </c>
      <c r="AH13" s="1265" t="s">
        <v>1011</v>
      </c>
      <c r="AI13" s="1265" t="s">
        <v>1011</v>
      </c>
      <c r="AJ13" s="1265" t="s">
        <v>1011</v>
      </c>
      <c r="AK13" s="1265" t="s">
        <v>1011</v>
      </c>
      <c r="AL13" s="1265" t="s">
        <v>1011</v>
      </c>
      <c r="AM13" s="1265" t="s">
        <v>1011</v>
      </c>
      <c r="AN13" s="1265" t="s">
        <v>1011</v>
      </c>
      <c r="AO13" s="1265" t="s">
        <v>1011</v>
      </c>
      <c r="AP13" s="1265" t="s">
        <v>1011</v>
      </c>
    </row>
    <row r="14" spans="1:42" ht="170.25" customHeight="1">
      <c r="A14" s="1321"/>
      <c r="B14" s="400" t="s">
        <v>238</v>
      </c>
      <c r="C14" s="1306"/>
      <c r="D14" s="1297"/>
      <c r="E14" s="1258"/>
      <c r="F14" s="1258"/>
      <c r="G14" s="1258"/>
      <c r="H14" s="1258"/>
      <c r="I14" s="1299"/>
      <c r="J14" s="408" t="s">
        <v>986</v>
      </c>
      <c r="K14" s="408" t="s">
        <v>985</v>
      </c>
      <c r="L14" s="1266"/>
      <c r="M14" s="1266"/>
      <c r="N14" s="1266"/>
      <c r="O14" s="1266"/>
      <c r="P14" s="1266"/>
      <c r="Q14" s="1266"/>
      <c r="R14" s="1266"/>
      <c r="S14" s="1266"/>
      <c r="T14" s="1266"/>
      <c r="U14" s="1266"/>
      <c r="V14" s="1266"/>
      <c r="W14" s="1266"/>
      <c r="X14" s="1266"/>
      <c r="Y14" s="1266"/>
      <c r="Z14" s="1266"/>
      <c r="AA14" s="1266"/>
      <c r="AB14" s="1266"/>
      <c r="AC14" s="1266"/>
      <c r="AD14" s="1266"/>
      <c r="AE14" s="1266"/>
      <c r="AF14" s="1266"/>
      <c r="AG14" s="1266"/>
      <c r="AH14" s="1266"/>
      <c r="AI14" s="1266"/>
      <c r="AJ14" s="1266"/>
      <c r="AK14" s="1266"/>
      <c r="AL14" s="1266"/>
      <c r="AM14" s="1266"/>
      <c r="AN14" s="1266"/>
      <c r="AO14" s="1266"/>
      <c r="AP14" s="1266"/>
    </row>
    <row r="15" spans="1:42" ht="80.25" customHeight="1">
      <c r="A15" s="1321"/>
      <c r="B15" s="436"/>
      <c r="C15" s="1306"/>
      <c r="D15" s="1256" t="s">
        <v>1211</v>
      </c>
      <c r="E15" s="1256" t="s">
        <v>1210</v>
      </c>
      <c r="F15" s="1256">
        <v>4</v>
      </c>
      <c r="G15" s="1256" t="s">
        <v>1209</v>
      </c>
      <c r="H15" s="1256" t="s">
        <v>1037</v>
      </c>
      <c r="I15" s="1298" t="s">
        <v>1208</v>
      </c>
      <c r="J15" s="408" t="s">
        <v>1207</v>
      </c>
      <c r="K15" s="408" t="s">
        <v>1000</v>
      </c>
      <c r="L15" s="1265" t="s">
        <v>1206</v>
      </c>
      <c r="M15" s="1265" t="s">
        <v>1011</v>
      </c>
      <c r="N15" s="1265" t="s">
        <v>1011</v>
      </c>
      <c r="O15" s="1265">
        <v>0</v>
      </c>
      <c r="P15" s="1265" t="s">
        <v>1011</v>
      </c>
      <c r="Q15" s="1265" t="s">
        <v>1011</v>
      </c>
      <c r="R15" s="1265">
        <v>0</v>
      </c>
      <c r="S15" s="1265" t="s">
        <v>1011</v>
      </c>
      <c r="T15" s="1265" t="s">
        <v>1011</v>
      </c>
      <c r="U15" s="1265">
        <v>0</v>
      </c>
      <c r="V15" s="1265" t="s">
        <v>1011</v>
      </c>
      <c r="W15" s="1265" t="s">
        <v>1011</v>
      </c>
      <c r="X15" s="1265">
        <v>0</v>
      </c>
      <c r="Y15" s="1265" t="s">
        <v>1011</v>
      </c>
      <c r="Z15" s="1265" t="s">
        <v>1011</v>
      </c>
      <c r="AA15" s="1265">
        <v>0</v>
      </c>
      <c r="AB15" s="1265" t="s">
        <v>1011</v>
      </c>
      <c r="AC15" s="1265" t="s">
        <v>1011</v>
      </c>
      <c r="AD15" s="1265">
        <v>0</v>
      </c>
      <c r="AE15" s="1265" t="s">
        <v>1011</v>
      </c>
      <c r="AF15" s="1265" t="s">
        <v>1011</v>
      </c>
      <c r="AG15" s="1265">
        <v>0</v>
      </c>
      <c r="AH15" s="1265" t="s">
        <v>1011</v>
      </c>
      <c r="AI15" s="1265" t="s">
        <v>1011</v>
      </c>
      <c r="AJ15" s="1265">
        <v>0</v>
      </c>
      <c r="AK15" s="1265" t="s">
        <v>1011</v>
      </c>
      <c r="AL15" s="1265" t="s">
        <v>1011</v>
      </c>
      <c r="AM15" s="1265">
        <v>0</v>
      </c>
      <c r="AN15" s="1265" t="s">
        <v>1011</v>
      </c>
      <c r="AO15" s="1265" t="s">
        <v>1011</v>
      </c>
      <c r="AP15" s="1256">
        <v>1E-3</v>
      </c>
    </row>
    <row r="16" spans="1:42" ht="69" customHeight="1">
      <c r="A16" s="1321"/>
      <c r="B16" s="436"/>
      <c r="C16" s="1306"/>
      <c r="D16" s="1257"/>
      <c r="E16" s="1257"/>
      <c r="F16" s="1258"/>
      <c r="G16" s="1258"/>
      <c r="H16" s="1258"/>
      <c r="I16" s="1299"/>
      <c r="J16" s="408" t="s">
        <v>940</v>
      </c>
      <c r="K16" s="408" t="s">
        <v>939</v>
      </c>
      <c r="L16" s="1266"/>
      <c r="M16" s="1266"/>
      <c r="N16" s="1266"/>
      <c r="O16" s="1266"/>
      <c r="P16" s="1266"/>
      <c r="Q16" s="1266"/>
      <c r="R16" s="1266"/>
      <c r="S16" s="1266"/>
      <c r="T16" s="1266"/>
      <c r="U16" s="1266"/>
      <c r="V16" s="1266"/>
      <c r="W16" s="1266"/>
      <c r="X16" s="1266"/>
      <c r="Y16" s="1266"/>
      <c r="Z16" s="1266"/>
      <c r="AA16" s="1266"/>
      <c r="AB16" s="1266"/>
      <c r="AC16" s="1266"/>
      <c r="AD16" s="1266"/>
      <c r="AE16" s="1266"/>
      <c r="AF16" s="1266"/>
      <c r="AG16" s="1266"/>
      <c r="AH16" s="1266"/>
      <c r="AI16" s="1266"/>
      <c r="AJ16" s="1266"/>
      <c r="AK16" s="1266"/>
      <c r="AL16" s="1266"/>
      <c r="AM16" s="1266"/>
      <c r="AN16" s="1266"/>
      <c r="AO16" s="1266"/>
      <c r="AP16" s="1258"/>
    </row>
    <row r="17" spans="1:42" ht="129" customHeight="1">
      <c r="A17" s="1321"/>
      <c r="B17" s="436"/>
      <c r="C17" s="1306"/>
      <c r="D17" s="1257"/>
      <c r="E17" s="1257"/>
      <c r="F17" s="1256">
        <v>5</v>
      </c>
      <c r="G17" s="1256" t="s">
        <v>1205</v>
      </c>
      <c r="H17" s="1256" t="s">
        <v>1037</v>
      </c>
      <c r="I17" s="1298" t="s">
        <v>1204</v>
      </c>
      <c r="J17" s="408" t="s">
        <v>999</v>
      </c>
      <c r="K17" s="408" t="s">
        <v>998</v>
      </c>
      <c r="L17" s="1265" t="s">
        <v>1203</v>
      </c>
      <c r="M17" s="1265" t="s">
        <v>1011</v>
      </c>
      <c r="N17" s="1265" t="s">
        <v>1011</v>
      </c>
      <c r="O17" s="1265">
        <v>0</v>
      </c>
      <c r="P17" s="1265" t="s">
        <v>1011</v>
      </c>
      <c r="Q17" s="1265" t="s">
        <v>1011</v>
      </c>
      <c r="R17" s="1265">
        <v>0</v>
      </c>
      <c r="S17" s="1265" t="s">
        <v>1011</v>
      </c>
      <c r="T17" s="1265" t="s">
        <v>1011</v>
      </c>
      <c r="U17" s="1265">
        <v>0</v>
      </c>
      <c r="V17" s="1265" t="s">
        <v>1011</v>
      </c>
      <c r="W17" s="1265" t="s">
        <v>1011</v>
      </c>
      <c r="X17" s="1265">
        <v>0</v>
      </c>
      <c r="Y17" s="1265" t="s">
        <v>1011</v>
      </c>
      <c r="Z17" s="1265" t="s">
        <v>1011</v>
      </c>
      <c r="AA17" s="1265">
        <v>0</v>
      </c>
      <c r="AB17" s="1265" t="s">
        <v>1011</v>
      </c>
      <c r="AC17" s="1265" t="s">
        <v>1011</v>
      </c>
      <c r="AD17" s="1265">
        <v>0</v>
      </c>
      <c r="AE17" s="1265" t="s">
        <v>1011</v>
      </c>
      <c r="AF17" s="1265" t="s">
        <v>1011</v>
      </c>
      <c r="AG17" s="1265">
        <v>0</v>
      </c>
      <c r="AH17" s="1265" t="s">
        <v>1011</v>
      </c>
      <c r="AI17" s="1265" t="s">
        <v>1011</v>
      </c>
      <c r="AJ17" s="1265">
        <v>0</v>
      </c>
      <c r="AK17" s="1265" t="s">
        <v>1011</v>
      </c>
      <c r="AL17" s="1265" t="s">
        <v>1011</v>
      </c>
      <c r="AM17" s="1265">
        <v>0</v>
      </c>
      <c r="AN17" s="1265" t="s">
        <v>1011</v>
      </c>
      <c r="AO17" s="1265" t="s">
        <v>1011</v>
      </c>
      <c r="AP17" s="1265" t="s">
        <v>1011</v>
      </c>
    </row>
    <row r="18" spans="1:42" ht="118.5" customHeight="1">
      <c r="A18" s="1321"/>
      <c r="B18" s="436" t="str">
        <f>'[3]MAPA POT'!D21</f>
        <v>O1. AMENAZAS Y RIESGOS NATURALES</v>
      </c>
      <c r="C18" s="1306"/>
      <c r="D18" s="1257"/>
      <c r="E18" s="1258"/>
      <c r="F18" s="1258"/>
      <c r="G18" s="1258"/>
      <c r="H18" s="1258"/>
      <c r="I18" s="1299"/>
      <c r="J18" s="408" t="s">
        <v>986</v>
      </c>
      <c r="K18" s="408" t="s">
        <v>985</v>
      </c>
      <c r="L18" s="1266"/>
      <c r="M18" s="1266"/>
      <c r="N18" s="1266"/>
      <c r="O18" s="1266"/>
      <c r="P18" s="1266"/>
      <c r="Q18" s="1266"/>
      <c r="R18" s="1266"/>
      <c r="S18" s="1266"/>
      <c r="T18" s="1266"/>
      <c r="U18" s="1266"/>
      <c r="V18" s="1266"/>
      <c r="W18" s="1266"/>
      <c r="X18" s="1266"/>
      <c r="Y18" s="1266"/>
      <c r="Z18" s="1266"/>
      <c r="AA18" s="1266"/>
      <c r="AB18" s="1266"/>
      <c r="AC18" s="1266"/>
      <c r="AD18" s="1266"/>
      <c r="AE18" s="1266"/>
      <c r="AF18" s="1266"/>
      <c r="AG18" s="1266"/>
      <c r="AH18" s="1266"/>
      <c r="AI18" s="1266"/>
      <c r="AJ18" s="1266"/>
      <c r="AK18" s="1266"/>
      <c r="AL18" s="1266"/>
      <c r="AM18" s="1266"/>
      <c r="AN18" s="1266"/>
      <c r="AO18" s="1266"/>
      <c r="AP18" s="1266"/>
    </row>
    <row r="19" spans="1:42" ht="78.75" customHeight="1">
      <c r="A19" s="1321"/>
      <c r="B19" s="436"/>
      <c r="C19" s="1306"/>
      <c r="D19" s="1257"/>
      <c r="E19" s="1256" t="s">
        <v>1202</v>
      </c>
      <c r="F19" s="1256">
        <v>6</v>
      </c>
      <c r="G19" s="1256" t="s">
        <v>1201</v>
      </c>
      <c r="H19" s="1256" t="s">
        <v>1037</v>
      </c>
      <c r="I19" s="1298" t="s">
        <v>1200</v>
      </c>
      <c r="J19" s="408" t="s">
        <v>1199</v>
      </c>
      <c r="K19" s="408" t="s">
        <v>997</v>
      </c>
      <c r="L19" s="1265" t="s">
        <v>1198</v>
      </c>
      <c r="M19" s="1265" t="s">
        <v>1011</v>
      </c>
      <c r="N19" s="1265" t="s">
        <v>1011</v>
      </c>
      <c r="O19" s="1265">
        <v>0</v>
      </c>
      <c r="P19" s="1265" t="s">
        <v>1011</v>
      </c>
      <c r="Q19" s="1265" t="s">
        <v>1011</v>
      </c>
      <c r="R19" s="1265">
        <v>0</v>
      </c>
      <c r="S19" s="1265" t="s">
        <v>1011</v>
      </c>
      <c r="T19" s="1265" t="s">
        <v>1011</v>
      </c>
      <c r="U19" s="1265">
        <v>0</v>
      </c>
      <c r="V19" s="1265" t="s">
        <v>1011</v>
      </c>
      <c r="W19" s="1265" t="s">
        <v>1011</v>
      </c>
      <c r="X19" s="1265">
        <v>0</v>
      </c>
      <c r="Y19" s="1265" t="s">
        <v>1011</v>
      </c>
      <c r="Z19" s="1265" t="s">
        <v>1011</v>
      </c>
      <c r="AA19" s="1265">
        <v>0</v>
      </c>
      <c r="AB19" s="1265" t="s">
        <v>1011</v>
      </c>
      <c r="AC19" s="1265" t="s">
        <v>1011</v>
      </c>
      <c r="AD19" s="1265">
        <v>0</v>
      </c>
      <c r="AE19" s="1265" t="s">
        <v>1011</v>
      </c>
      <c r="AF19" s="1265" t="s">
        <v>1011</v>
      </c>
      <c r="AG19" s="1265">
        <v>0</v>
      </c>
      <c r="AH19" s="1265" t="s">
        <v>1011</v>
      </c>
      <c r="AI19" s="1265" t="s">
        <v>1011</v>
      </c>
      <c r="AJ19" s="1265">
        <v>0</v>
      </c>
      <c r="AK19" s="1265" t="s">
        <v>1011</v>
      </c>
      <c r="AL19" s="1265" t="s">
        <v>1011</v>
      </c>
      <c r="AM19" s="1265">
        <v>0</v>
      </c>
      <c r="AN19" s="1265" t="s">
        <v>1011</v>
      </c>
      <c r="AO19" s="1265" t="s">
        <v>1011</v>
      </c>
      <c r="AP19" s="1256">
        <v>2E-3</v>
      </c>
    </row>
    <row r="20" spans="1:42" ht="69" customHeight="1">
      <c r="A20" s="1321"/>
      <c r="B20" s="436"/>
      <c r="C20" s="1306"/>
      <c r="D20" s="1257"/>
      <c r="E20" s="1257"/>
      <c r="F20" s="1258"/>
      <c r="G20" s="1258"/>
      <c r="H20" s="1258"/>
      <c r="I20" s="1299"/>
      <c r="J20" s="408" t="s">
        <v>940</v>
      </c>
      <c r="K20" s="408" t="s">
        <v>939</v>
      </c>
      <c r="L20" s="1266"/>
      <c r="M20" s="1266"/>
      <c r="N20" s="1266"/>
      <c r="O20" s="1266"/>
      <c r="P20" s="1266"/>
      <c r="Q20" s="1266"/>
      <c r="R20" s="1266"/>
      <c r="S20" s="1266"/>
      <c r="T20" s="1266"/>
      <c r="U20" s="1266"/>
      <c r="V20" s="1266"/>
      <c r="W20" s="1266"/>
      <c r="X20" s="1266"/>
      <c r="Y20" s="1266"/>
      <c r="Z20" s="1266"/>
      <c r="AA20" s="1266"/>
      <c r="AB20" s="1266"/>
      <c r="AC20" s="1266"/>
      <c r="AD20" s="1266"/>
      <c r="AE20" s="1266"/>
      <c r="AF20" s="1266"/>
      <c r="AG20" s="1266"/>
      <c r="AH20" s="1266"/>
      <c r="AI20" s="1266"/>
      <c r="AJ20" s="1266"/>
      <c r="AK20" s="1266"/>
      <c r="AL20" s="1266"/>
      <c r="AM20" s="1266"/>
      <c r="AN20" s="1266"/>
      <c r="AO20" s="1266"/>
      <c r="AP20" s="1258"/>
    </row>
    <row r="21" spans="1:42" ht="129" customHeight="1">
      <c r="A21" s="1321"/>
      <c r="B21" s="436"/>
      <c r="C21" s="1306"/>
      <c r="D21" s="1257"/>
      <c r="E21" s="1257"/>
      <c r="F21" s="1256">
        <v>7</v>
      </c>
      <c r="G21" s="1256" t="s">
        <v>1197</v>
      </c>
      <c r="H21" s="1256" t="s">
        <v>1037</v>
      </c>
      <c r="I21" s="1298" t="s">
        <v>1196</v>
      </c>
      <c r="J21" s="408" t="s">
        <v>996</v>
      </c>
      <c r="K21" s="408" t="s">
        <v>995</v>
      </c>
      <c r="L21" s="1265" t="s">
        <v>1195</v>
      </c>
      <c r="M21" s="1265" t="s">
        <v>1011</v>
      </c>
      <c r="N21" s="1265" t="s">
        <v>1011</v>
      </c>
      <c r="O21" s="1265">
        <v>0</v>
      </c>
      <c r="P21" s="1265" t="s">
        <v>1011</v>
      </c>
      <c r="Q21" s="1265" t="s">
        <v>1011</v>
      </c>
      <c r="R21" s="1265">
        <v>0</v>
      </c>
      <c r="S21" s="1265" t="s">
        <v>1011</v>
      </c>
      <c r="T21" s="1265" t="s">
        <v>1011</v>
      </c>
      <c r="U21" s="1265">
        <v>0</v>
      </c>
      <c r="V21" s="1265" t="s">
        <v>1011</v>
      </c>
      <c r="W21" s="1265" t="s">
        <v>1011</v>
      </c>
      <c r="X21" s="1265">
        <v>0</v>
      </c>
      <c r="Y21" s="1265" t="s">
        <v>1011</v>
      </c>
      <c r="Z21" s="1265" t="s">
        <v>1011</v>
      </c>
      <c r="AA21" s="1265">
        <v>0</v>
      </c>
      <c r="AB21" s="1265" t="s">
        <v>1011</v>
      </c>
      <c r="AC21" s="1265" t="s">
        <v>1011</v>
      </c>
      <c r="AD21" s="1265">
        <v>0</v>
      </c>
      <c r="AE21" s="1265" t="s">
        <v>1011</v>
      </c>
      <c r="AF21" s="1265" t="s">
        <v>1011</v>
      </c>
      <c r="AG21" s="1265">
        <v>0</v>
      </c>
      <c r="AH21" s="1265" t="s">
        <v>1011</v>
      </c>
      <c r="AI21" s="1265" t="s">
        <v>1011</v>
      </c>
      <c r="AJ21" s="1265">
        <v>0</v>
      </c>
      <c r="AK21" s="1265" t="s">
        <v>1011</v>
      </c>
      <c r="AL21" s="1265" t="s">
        <v>1011</v>
      </c>
      <c r="AM21" s="1265">
        <v>0</v>
      </c>
      <c r="AN21" s="1265" t="s">
        <v>1011</v>
      </c>
      <c r="AO21" s="1265" t="s">
        <v>1011</v>
      </c>
      <c r="AP21" s="1265" t="s">
        <v>1011</v>
      </c>
    </row>
    <row r="22" spans="1:42" ht="129" customHeight="1">
      <c r="A22" s="1321"/>
      <c r="B22" s="436"/>
      <c r="C22" s="1306"/>
      <c r="D22" s="1257"/>
      <c r="E22" s="1258"/>
      <c r="F22" s="1258"/>
      <c r="G22" s="1258"/>
      <c r="H22" s="1258"/>
      <c r="I22" s="1299"/>
      <c r="J22" s="408" t="s">
        <v>986</v>
      </c>
      <c r="K22" s="408" t="s">
        <v>985</v>
      </c>
      <c r="L22" s="1266"/>
      <c r="M22" s="1266"/>
      <c r="N22" s="1266"/>
      <c r="O22" s="1266"/>
      <c r="P22" s="1266"/>
      <c r="Q22" s="1266"/>
      <c r="R22" s="1266"/>
      <c r="S22" s="1266"/>
      <c r="T22" s="1266"/>
      <c r="U22" s="1266"/>
      <c r="V22" s="1266"/>
      <c r="W22" s="1266"/>
      <c r="X22" s="1266"/>
      <c r="Y22" s="1266"/>
      <c r="Z22" s="1266"/>
      <c r="AA22" s="1266"/>
      <c r="AB22" s="1266"/>
      <c r="AC22" s="1266"/>
      <c r="AD22" s="1266"/>
      <c r="AE22" s="1266"/>
      <c r="AF22" s="1266"/>
      <c r="AG22" s="1266"/>
      <c r="AH22" s="1266"/>
      <c r="AI22" s="1266"/>
      <c r="AJ22" s="1266"/>
      <c r="AK22" s="1266"/>
      <c r="AL22" s="1266"/>
      <c r="AM22" s="1266"/>
      <c r="AN22" s="1266"/>
      <c r="AO22" s="1266"/>
      <c r="AP22" s="1266"/>
    </row>
    <row r="23" spans="1:42" ht="84" customHeight="1">
      <c r="A23" s="1321"/>
      <c r="B23" s="436"/>
      <c r="C23" s="1306"/>
      <c r="D23" s="1257"/>
      <c r="E23" s="1256" t="s">
        <v>1194</v>
      </c>
      <c r="F23" s="1313">
        <v>8</v>
      </c>
      <c r="G23" s="1256" t="s">
        <v>1193</v>
      </c>
      <c r="H23" s="1256" t="s">
        <v>1037</v>
      </c>
      <c r="I23" s="1298" t="s">
        <v>1192</v>
      </c>
      <c r="J23" s="408" t="s">
        <v>1191</v>
      </c>
      <c r="K23" s="408" t="s">
        <v>994</v>
      </c>
      <c r="L23" s="1265" t="s">
        <v>1190</v>
      </c>
      <c r="M23" s="1265" t="s">
        <v>1011</v>
      </c>
      <c r="N23" s="1265" t="s">
        <v>1011</v>
      </c>
      <c r="O23" s="1265">
        <v>0</v>
      </c>
      <c r="P23" s="1265" t="s">
        <v>1011</v>
      </c>
      <c r="Q23" s="1265" t="s">
        <v>1011</v>
      </c>
      <c r="R23" s="1265">
        <v>0</v>
      </c>
      <c r="S23" s="1265" t="s">
        <v>1011</v>
      </c>
      <c r="T23" s="1265" t="s">
        <v>1011</v>
      </c>
      <c r="U23" s="1265">
        <v>0</v>
      </c>
      <c r="V23" s="1265" t="s">
        <v>1011</v>
      </c>
      <c r="W23" s="1265" t="s">
        <v>1011</v>
      </c>
      <c r="X23" s="1265">
        <v>0</v>
      </c>
      <c r="Y23" s="1265" t="s">
        <v>1011</v>
      </c>
      <c r="Z23" s="1265" t="s">
        <v>1011</v>
      </c>
      <c r="AA23" s="1265">
        <v>0</v>
      </c>
      <c r="AB23" s="1265" t="s">
        <v>1011</v>
      </c>
      <c r="AC23" s="1265" t="s">
        <v>1011</v>
      </c>
      <c r="AD23" s="1265">
        <v>0</v>
      </c>
      <c r="AE23" s="1265" t="s">
        <v>1011</v>
      </c>
      <c r="AF23" s="1265" t="s">
        <v>1011</v>
      </c>
      <c r="AG23" s="1265">
        <v>0</v>
      </c>
      <c r="AH23" s="1265" t="s">
        <v>1011</v>
      </c>
      <c r="AI23" s="1265" t="s">
        <v>1011</v>
      </c>
      <c r="AJ23" s="1265">
        <v>0</v>
      </c>
      <c r="AK23" s="1265" t="s">
        <v>1011</v>
      </c>
      <c r="AL23" s="1265" t="s">
        <v>1011</v>
      </c>
      <c r="AM23" s="1265">
        <v>0</v>
      </c>
      <c r="AN23" s="1265" t="s">
        <v>1011</v>
      </c>
      <c r="AO23" s="1265" t="s">
        <v>1011</v>
      </c>
      <c r="AP23" s="1256">
        <v>1.6E-2</v>
      </c>
    </row>
    <row r="24" spans="1:42" ht="68.25" customHeight="1">
      <c r="A24" s="1321"/>
      <c r="B24" s="436"/>
      <c r="C24" s="1306"/>
      <c r="D24" s="1257"/>
      <c r="E24" s="1257"/>
      <c r="F24" s="1314"/>
      <c r="G24" s="1258"/>
      <c r="H24" s="1258"/>
      <c r="I24" s="1299"/>
      <c r="J24" s="408" t="s">
        <v>940</v>
      </c>
      <c r="K24" s="408" t="s">
        <v>939</v>
      </c>
      <c r="L24" s="1266"/>
      <c r="M24" s="1266"/>
      <c r="N24" s="1266"/>
      <c r="O24" s="1266"/>
      <c r="P24" s="1266"/>
      <c r="Q24" s="1266"/>
      <c r="R24" s="1266"/>
      <c r="S24" s="1266"/>
      <c r="T24" s="1266"/>
      <c r="U24" s="1266"/>
      <c r="V24" s="1266"/>
      <c r="W24" s="1266"/>
      <c r="X24" s="1266"/>
      <c r="Y24" s="1266"/>
      <c r="Z24" s="1266"/>
      <c r="AA24" s="1266"/>
      <c r="AB24" s="1266"/>
      <c r="AC24" s="1266"/>
      <c r="AD24" s="1266"/>
      <c r="AE24" s="1266"/>
      <c r="AF24" s="1266"/>
      <c r="AG24" s="1266"/>
      <c r="AH24" s="1266"/>
      <c r="AI24" s="1266"/>
      <c r="AJ24" s="1266"/>
      <c r="AK24" s="1266"/>
      <c r="AL24" s="1266"/>
      <c r="AM24" s="1266"/>
      <c r="AN24" s="1266"/>
      <c r="AO24" s="1266"/>
      <c r="AP24" s="1258"/>
    </row>
    <row r="25" spans="1:42" ht="128.25" customHeight="1">
      <c r="A25" s="1321"/>
      <c r="B25" s="436"/>
      <c r="C25" s="1306"/>
      <c r="D25" s="1257"/>
      <c r="E25" s="1257"/>
      <c r="F25" s="1256">
        <v>9</v>
      </c>
      <c r="G25" s="1256" t="s">
        <v>1189</v>
      </c>
      <c r="H25" s="1256" t="s">
        <v>1037</v>
      </c>
      <c r="I25" s="1298" t="s">
        <v>1188</v>
      </c>
      <c r="J25" s="408" t="s">
        <v>990</v>
      </c>
      <c r="K25" s="408" t="s">
        <v>993</v>
      </c>
      <c r="L25" s="1265" t="s">
        <v>1187</v>
      </c>
      <c r="M25" s="1265" t="s">
        <v>1011</v>
      </c>
      <c r="N25" s="1265" t="s">
        <v>1011</v>
      </c>
      <c r="O25" s="1265">
        <v>0</v>
      </c>
      <c r="P25" s="1265" t="s">
        <v>1011</v>
      </c>
      <c r="Q25" s="1265" t="s">
        <v>1011</v>
      </c>
      <c r="R25" s="1265">
        <v>0</v>
      </c>
      <c r="S25" s="1265" t="s">
        <v>1011</v>
      </c>
      <c r="T25" s="1265" t="s">
        <v>1011</v>
      </c>
      <c r="U25" s="1265">
        <v>0</v>
      </c>
      <c r="V25" s="1265" t="s">
        <v>1011</v>
      </c>
      <c r="W25" s="1265" t="s">
        <v>1011</v>
      </c>
      <c r="X25" s="1265">
        <v>0</v>
      </c>
      <c r="Y25" s="1265" t="s">
        <v>1011</v>
      </c>
      <c r="Z25" s="1265" t="s">
        <v>1011</v>
      </c>
      <c r="AA25" s="1265">
        <v>0</v>
      </c>
      <c r="AB25" s="1265" t="s">
        <v>1011</v>
      </c>
      <c r="AC25" s="1265" t="s">
        <v>1011</v>
      </c>
      <c r="AD25" s="1265">
        <v>0</v>
      </c>
      <c r="AE25" s="1265" t="s">
        <v>1011</v>
      </c>
      <c r="AF25" s="1265" t="s">
        <v>1011</v>
      </c>
      <c r="AG25" s="1265">
        <v>0</v>
      </c>
      <c r="AH25" s="1265" t="s">
        <v>1011</v>
      </c>
      <c r="AI25" s="1265" t="s">
        <v>1011</v>
      </c>
      <c r="AJ25" s="1265">
        <v>0</v>
      </c>
      <c r="AK25" s="1265" t="s">
        <v>1011</v>
      </c>
      <c r="AL25" s="1265" t="s">
        <v>1011</v>
      </c>
      <c r="AM25" s="1265">
        <v>0</v>
      </c>
      <c r="AN25" s="1265" t="s">
        <v>1011</v>
      </c>
      <c r="AO25" s="1265" t="s">
        <v>1011</v>
      </c>
      <c r="AP25" s="1265" t="s">
        <v>1011</v>
      </c>
    </row>
    <row r="26" spans="1:42" ht="113.25" customHeight="1">
      <c r="A26" s="1321"/>
      <c r="B26" s="436"/>
      <c r="C26" s="1306"/>
      <c r="D26" s="1257"/>
      <c r="E26" s="1258"/>
      <c r="F26" s="1258"/>
      <c r="G26" s="1258"/>
      <c r="H26" s="1258"/>
      <c r="I26" s="1299"/>
      <c r="J26" s="408" t="s">
        <v>986</v>
      </c>
      <c r="K26" s="408" t="s">
        <v>985</v>
      </c>
      <c r="L26" s="1266"/>
      <c r="M26" s="1266"/>
      <c r="N26" s="1266"/>
      <c r="O26" s="1266"/>
      <c r="P26" s="1266"/>
      <c r="Q26" s="1266"/>
      <c r="R26" s="1266"/>
      <c r="S26" s="1266"/>
      <c r="T26" s="1266"/>
      <c r="U26" s="1266"/>
      <c r="V26" s="1266"/>
      <c r="W26" s="1266"/>
      <c r="X26" s="1266"/>
      <c r="Y26" s="1266"/>
      <c r="Z26" s="1266"/>
      <c r="AA26" s="1266"/>
      <c r="AB26" s="1266"/>
      <c r="AC26" s="1266"/>
      <c r="AD26" s="1266"/>
      <c r="AE26" s="1266"/>
      <c r="AF26" s="1266"/>
      <c r="AG26" s="1266"/>
      <c r="AH26" s="1266"/>
      <c r="AI26" s="1266"/>
      <c r="AJ26" s="1266"/>
      <c r="AK26" s="1266"/>
      <c r="AL26" s="1266"/>
      <c r="AM26" s="1266"/>
      <c r="AN26" s="1266"/>
      <c r="AO26" s="1266"/>
      <c r="AP26" s="1266"/>
    </row>
    <row r="27" spans="1:42" ht="78.75" customHeight="1">
      <c r="A27" s="1321"/>
      <c r="B27" s="436"/>
      <c r="C27" s="1306"/>
      <c r="D27" s="1257"/>
      <c r="E27" s="1256" t="s">
        <v>1186</v>
      </c>
      <c r="F27" s="1256">
        <v>10</v>
      </c>
      <c r="G27" s="1256" t="s">
        <v>1185</v>
      </c>
      <c r="H27" s="1256" t="s">
        <v>1037</v>
      </c>
      <c r="I27" s="1298" t="s">
        <v>1184</v>
      </c>
      <c r="J27" s="408" t="s">
        <v>992</v>
      </c>
      <c r="K27" s="408" t="s">
        <v>991</v>
      </c>
      <c r="L27" s="1265" t="s">
        <v>1183</v>
      </c>
      <c r="M27" s="1265" t="s">
        <v>1011</v>
      </c>
      <c r="N27" s="1265" t="s">
        <v>1011</v>
      </c>
      <c r="O27" s="1265">
        <v>0</v>
      </c>
      <c r="P27" s="1265" t="s">
        <v>1011</v>
      </c>
      <c r="Q27" s="1265" t="s">
        <v>1011</v>
      </c>
      <c r="R27" s="1265">
        <v>0</v>
      </c>
      <c r="S27" s="1265" t="s">
        <v>1011</v>
      </c>
      <c r="T27" s="1265" t="s">
        <v>1011</v>
      </c>
      <c r="U27" s="1265">
        <v>0</v>
      </c>
      <c r="V27" s="1265" t="s">
        <v>1011</v>
      </c>
      <c r="W27" s="1265" t="s">
        <v>1011</v>
      </c>
      <c r="X27" s="1265">
        <v>0</v>
      </c>
      <c r="Y27" s="1265" t="s">
        <v>1011</v>
      </c>
      <c r="Z27" s="1265" t="s">
        <v>1011</v>
      </c>
      <c r="AA27" s="1265">
        <v>0</v>
      </c>
      <c r="AB27" s="1265" t="s">
        <v>1011</v>
      </c>
      <c r="AC27" s="1265" t="s">
        <v>1011</v>
      </c>
      <c r="AD27" s="1265">
        <v>0</v>
      </c>
      <c r="AE27" s="1265" t="s">
        <v>1011</v>
      </c>
      <c r="AF27" s="1265" t="s">
        <v>1011</v>
      </c>
      <c r="AG27" s="1265">
        <v>0</v>
      </c>
      <c r="AH27" s="1265" t="s">
        <v>1011</v>
      </c>
      <c r="AI27" s="1265" t="s">
        <v>1011</v>
      </c>
      <c r="AJ27" s="1265">
        <v>0</v>
      </c>
      <c r="AK27" s="1265" t="s">
        <v>1011</v>
      </c>
      <c r="AL27" s="1265" t="s">
        <v>1011</v>
      </c>
      <c r="AM27" s="1265">
        <v>0</v>
      </c>
      <c r="AN27" s="1265" t="s">
        <v>1011</v>
      </c>
      <c r="AO27" s="1265" t="s">
        <v>1011</v>
      </c>
      <c r="AP27" s="1256">
        <v>1</v>
      </c>
    </row>
    <row r="28" spans="1:42" ht="71.25" customHeight="1">
      <c r="A28" s="1321"/>
      <c r="B28" s="436"/>
      <c r="C28" s="1306"/>
      <c r="D28" s="1257"/>
      <c r="E28" s="1257"/>
      <c r="F28" s="1258"/>
      <c r="G28" s="1258"/>
      <c r="H28" s="1258"/>
      <c r="I28" s="1299"/>
      <c r="J28" s="408" t="s">
        <v>940</v>
      </c>
      <c r="K28" s="408" t="s">
        <v>939</v>
      </c>
      <c r="L28" s="1266"/>
      <c r="M28" s="1266"/>
      <c r="N28" s="1266"/>
      <c r="O28" s="1266"/>
      <c r="P28" s="1266"/>
      <c r="Q28" s="1266"/>
      <c r="R28" s="1266"/>
      <c r="S28" s="1266"/>
      <c r="T28" s="1266"/>
      <c r="U28" s="1266"/>
      <c r="V28" s="1266"/>
      <c r="W28" s="1266"/>
      <c r="X28" s="1266"/>
      <c r="Y28" s="1266"/>
      <c r="Z28" s="1266"/>
      <c r="AA28" s="1266"/>
      <c r="AB28" s="1266"/>
      <c r="AC28" s="1266"/>
      <c r="AD28" s="1266"/>
      <c r="AE28" s="1266"/>
      <c r="AF28" s="1266"/>
      <c r="AG28" s="1266"/>
      <c r="AH28" s="1266"/>
      <c r="AI28" s="1266"/>
      <c r="AJ28" s="1266"/>
      <c r="AK28" s="1266"/>
      <c r="AL28" s="1266"/>
      <c r="AM28" s="1266"/>
      <c r="AN28" s="1266"/>
      <c r="AO28" s="1266"/>
      <c r="AP28" s="1258"/>
    </row>
    <row r="29" spans="1:42" ht="138" customHeight="1">
      <c r="A29" s="1321"/>
      <c r="B29" s="436"/>
      <c r="C29" s="1306"/>
      <c r="D29" s="1257"/>
      <c r="E29" s="1257"/>
      <c r="F29" s="1256">
        <v>11</v>
      </c>
      <c r="G29" s="1256" t="s">
        <v>1182</v>
      </c>
      <c r="H29" s="1256" t="s">
        <v>1037</v>
      </c>
      <c r="I29" s="1298" t="s">
        <v>1181</v>
      </c>
      <c r="J29" s="408" t="s">
        <v>990</v>
      </c>
      <c r="K29" s="408" t="s">
        <v>989</v>
      </c>
      <c r="L29" s="1265" t="s">
        <v>1180</v>
      </c>
      <c r="M29" s="1265" t="s">
        <v>1011</v>
      </c>
      <c r="N29" s="1265" t="s">
        <v>1011</v>
      </c>
      <c r="O29" s="1265">
        <v>0</v>
      </c>
      <c r="P29" s="1265" t="s">
        <v>1011</v>
      </c>
      <c r="Q29" s="1265" t="s">
        <v>1011</v>
      </c>
      <c r="R29" s="1265">
        <v>0</v>
      </c>
      <c r="S29" s="1265" t="s">
        <v>1011</v>
      </c>
      <c r="T29" s="1265" t="s">
        <v>1011</v>
      </c>
      <c r="U29" s="1265">
        <v>0</v>
      </c>
      <c r="V29" s="1265" t="s">
        <v>1011</v>
      </c>
      <c r="W29" s="1265" t="s">
        <v>1011</v>
      </c>
      <c r="X29" s="1265">
        <v>0</v>
      </c>
      <c r="Y29" s="1265" t="s">
        <v>1011</v>
      </c>
      <c r="Z29" s="1265" t="s">
        <v>1011</v>
      </c>
      <c r="AA29" s="1265">
        <v>0</v>
      </c>
      <c r="AB29" s="1265" t="s">
        <v>1011</v>
      </c>
      <c r="AC29" s="1265" t="s">
        <v>1011</v>
      </c>
      <c r="AD29" s="1265">
        <v>0</v>
      </c>
      <c r="AE29" s="1265" t="s">
        <v>1011</v>
      </c>
      <c r="AF29" s="1265" t="s">
        <v>1011</v>
      </c>
      <c r="AG29" s="1265">
        <v>0</v>
      </c>
      <c r="AH29" s="1265" t="s">
        <v>1011</v>
      </c>
      <c r="AI29" s="1265" t="s">
        <v>1011</v>
      </c>
      <c r="AJ29" s="1265">
        <v>0</v>
      </c>
      <c r="AK29" s="1265" t="s">
        <v>1011</v>
      </c>
      <c r="AL29" s="1265" t="s">
        <v>1011</v>
      </c>
      <c r="AM29" s="1265">
        <v>0</v>
      </c>
      <c r="AN29" s="1265" t="s">
        <v>1011</v>
      </c>
      <c r="AO29" s="1265" t="s">
        <v>1011</v>
      </c>
      <c r="AP29" s="1265" t="s">
        <v>1011</v>
      </c>
    </row>
    <row r="30" spans="1:42" ht="123" customHeight="1">
      <c r="A30" s="1321"/>
      <c r="B30" s="436"/>
      <c r="C30" s="1306"/>
      <c r="D30" s="1257"/>
      <c r="E30" s="1257"/>
      <c r="F30" s="1258"/>
      <c r="G30" s="1258"/>
      <c r="H30" s="1258"/>
      <c r="I30" s="1299"/>
      <c r="J30" s="408" t="s">
        <v>986</v>
      </c>
      <c r="K30" s="408" t="s">
        <v>985</v>
      </c>
      <c r="L30" s="1266"/>
      <c r="M30" s="1266"/>
      <c r="N30" s="1266"/>
      <c r="O30" s="1266"/>
      <c r="P30" s="1266"/>
      <c r="Q30" s="1266"/>
      <c r="R30" s="1266"/>
      <c r="S30" s="1266"/>
      <c r="T30" s="1266"/>
      <c r="U30" s="1266"/>
      <c r="V30" s="1266"/>
      <c r="W30" s="1266"/>
      <c r="X30" s="1266"/>
      <c r="Y30" s="1266"/>
      <c r="Z30" s="1266"/>
      <c r="AA30" s="1266"/>
      <c r="AB30" s="1266"/>
      <c r="AC30" s="1266"/>
      <c r="AD30" s="1266"/>
      <c r="AE30" s="1266"/>
      <c r="AF30" s="1266"/>
      <c r="AG30" s="1266"/>
      <c r="AH30" s="1266"/>
      <c r="AI30" s="1266"/>
      <c r="AJ30" s="1266"/>
      <c r="AK30" s="1266"/>
      <c r="AL30" s="1266"/>
      <c r="AM30" s="1266"/>
      <c r="AN30" s="1266"/>
      <c r="AO30" s="1266"/>
      <c r="AP30" s="1266"/>
    </row>
    <row r="31" spans="1:42" ht="133.5" customHeight="1">
      <c r="A31" s="1321"/>
      <c r="B31" s="436"/>
      <c r="C31" s="1306"/>
      <c r="D31" s="1257"/>
      <c r="E31" s="1257"/>
      <c r="F31" s="1256">
        <v>12</v>
      </c>
      <c r="G31" s="1256" t="s">
        <v>1179</v>
      </c>
      <c r="H31" s="1256" t="s">
        <v>1037</v>
      </c>
      <c r="I31" s="1298" t="s">
        <v>1178</v>
      </c>
      <c r="J31" s="408" t="s">
        <v>988</v>
      </c>
      <c r="K31" s="408" t="s">
        <v>987</v>
      </c>
      <c r="L31" s="1265" t="s">
        <v>1177</v>
      </c>
      <c r="M31" s="1265" t="s">
        <v>1011</v>
      </c>
      <c r="N31" s="1265" t="s">
        <v>1011</v>
      </c>
      <c r="O31" s="1265">
        <v>0</v>
      </c>
      <c r="P31" s="1265" t="s">
        <v>1011</v>
      </c>
      <c r="Q31" s="1265" t="s">
        <v>1011</v>
      </c>
      <c r="R31" s="1265">
        <v>0</v>
      </c>
      <c r="S31" s="1265" t="s">
        <v>1011</v>
      </c>
      <c r="T31" s="1265" t="s">
        <v>1011</v>
      </c>
      <c r="U31" s="1265">
        <v>0</v>
      </c>
      <c r="V31" s="1265" t="s">
        <v>1011</v>
      </c>
      <c r="W31" s="1265" t="s">
        <v>1011</v>
      </c>
      <c r="X31" s="1265">
        <v>0</v>
      </c>
      <c r="Y31" s="1265" t="s">
        <v>1011</v>
      </c>
      <c r="Z31" s="1265" t="s">
        <v>1011</v>
      </c>
      <c r="AA31" s="1265">
        <v>0</v>
      </c>
      <c r="AB31" s="1265" t="s">
        <v>1011</v>
      </c>
      <c r="AC31" s="1265" t="s">
        <v>1011</v>
      </c>
      <c r="AD31" s="1265">
        <v>0</v>
      </c>
      <c r="AE31" s="1265" t="s">
        <v>1011</v>
      </c>
      <c r="AF31" s="1265" t="s">
        <v>1011</v>
      </c>
      <c r="AG31" s="1265">
        <v>0</v>
      </c>
      <c r="AH31" s="1265" t="s">
        <v>1011</v>
      </c>
      <c r="AI31" s="1265" t="s">
        <v>1011</v>
      </c>
      <c r="AJ31" s="1265">
        <v>0</v>
      </c>
      <c r="AK31" s="1265" t="s">
        <v>1011</v>
      </c>
      <c r="AL31" s="1265" t="s">
        <v>1011</v>
      </c>
      <c r="AM31" s="1265">
        <v>0</v>
      </c>
      <c r="AN31" s="1265" t="s">
        <v>1011</v>
      </c>
      <c r="AO31" s="1265" t="s">
        <v>1011</v>
      </c>
      <c r="AP31" s="1265" t="s">
        <v>1011</v>
      </c>
    </row>
    <row r="32" spans="1:42" ht="108.75" customHeight="1">
      <c r="A32" s="1321"/>
      <c r="B32" s="437"/>
      <c r="C32" s="1307"/>
      <c r="D32" s="1258"/>
      <c r="E32" s="1258"/>
      <c r="F32" s="1258"/>
      <c r="G32" s="1258"/>
      <c r="H32" s="1258"/>
      <c r="I32" s="1299"/>
      <c r="J32" s="411" t="s">
        <v>986</v>
      </c>
      <c r="K32" s="411" t="s">
        <v>985</v>
      </c>
      <c r="L32" s="1266"/>
      <c r="M32" s="1266"/>
      <c r="N32" s="1266"/>
      <c r="O32" s="1266"/>
      <c r="P32" s="1266"/>
      <c r="Q32" s="1266"/>
      <c r="R32" s="1266"/>
      <c r="S32" s="1266"/>
      <c r="T32" s="1266"/>
      <c r="U32" s="1266"/>
      <c r="V32" s="1266"/>
      <c r="W32" s="1266"/>
      <c r="X32" s="1266"/>
      <c r="Y32" s="1266"/>
      <c r="Z32" s="1266"/>
      <c r="AA32" s="1266"/>
      <c r="AB32" s="1266"/>
      <c r="AC32" s="1266"/>
      <c r="AD32" s="1266"/>
      <c r="AE32" s="1266"/>
      <c r="AF32" s="1266"/>
      <c r="AG32" s="1266"/>
      <c r="AH32" s="1266"/>
      <c r="AI32" s="1266"/>
      <c r="AJ32" s="1266"/>
      <c r="AK32" s="1266"/>
      <c r="AL32" s="1266"/>
      <c r="AM32" s="1266"/>
      <c r="AN32" s="1266"/>
      <c r="AO32" s="1266"/>
      <c r="AP32" s="1266"/>
    </row>
    <row r="33" spans="1:42" ht="17.25" customHeight="1">
      <c r="A33" s="1322"/>
      <c r="B33" s="1292"/>
      <c r="C33" s="1293"/>
      <c r="D33" s="1293"/>
      <c r="E33" s="1293"/>
      <c r="F33" s="1293"/>
      <c r="G33" s="1293"/>
      <c r="H33" s="1293"/>
      <c r="I33" s="1293"/>
      <c r="J33" s="1293"/>
      <c r="K33" s="1293"/>
      <c r="L33" s="1293"/>
      <c r="M33" s="1293"/>
      <c r="N33" s="1293"/>
      <c r="O33" s="1293"/>
      <c r="P33" s="1293"/>
      <c r="Q33" s="1293"/>
      <c r="R33" s="1293"/>
      <c r="S33" s="1293"/>
      <c r="T33" s="1293"/>
      <c r="U33" s="1293"/>
      <c r="V33" s="1293"/>
      <c r="W33" s="1293"/>
      <c r="X33" s="1293"/>
      <c r="Y33" s="1293"/>
      <c r="Z33" s="1293"/>
      <c r="AA33" s="1293"/>
      <c r="AB33" s="1293"/>
      <c r="AC33" s="1293"/>
      <c r="AD33" s="1293"/>
      <c r="AE33" s="1293"/>
      <c r="AF33" s="1293"/>
      <c r="AG33" s="1293"/>
      <c r="AH33" s="1293"/>
      <c r="AI33" s="1293"/>
      <c r="AJ33" s="1293"/>
      <c r="AK33" s="1293"/>
      <c r="AL33" s="1293"/>
      <c r="AM33" s="1293"/>
      <c r="AN33" s="1293"/>
      <c r="AO33" s="1293"/>
      <c r="AP33" s="1294"/>
    </row>
    <row r="34" spans="1:42" ht="234.75" customHeight="1">
      <c r="A34" s="1322"/>
      <c r="B34" s="399" t="s">
        <v>1232</v>
      </c>
      <c r="C34" s="1228" t="s">
        <v>141</v>
      </c>
      <c r="D34" s="1257" t="s">
        <v>1176</v>
      </c>
      <c r="E34" s="1256" t="s">
        <v>1113</v>
      </c>
      <c r="F34" s="1256">
        <v>13</v>
      </c>
      <c r="G34" s="1256" t="s">
        <v>1175</v>
      </c>
      <c r="H34" s="1256" t="s">
        <v>1037</v>
      </c>
      <c r="I34" s="1267" t="s">
        <v>1174</v>
      </c>
      <c r="J34" s="419" t="s">
        <v>982</v>
      </c>
      <c r="K34" s="419" t="s">
        <v>981</v>
      </c>
      <c r="L34" s="1265" t="s">
        <v>1173</v>
      </c>
      <c r="M34" s="1267" t="s">
        <v>1011</v>
      </c>
      <c r="N34" s="1267" t="s">
        <v>1011</v>
      </c>
      <c r="O34" s="1267">
        <v>0</v>
      </c>
      <c r="P34" s="1267" t="s">
        <v>1011</v>
      </c>
      <c r="Q34" s="1267" t="s">
        <v>1011</v>
      </c>
      <c r="R34" s="1267">
        <v>0</v>
      </c>
      <c r="S34" s="1267" t="s">
        <v>1011</v>
      </c>
      <c r="T34" s="1267" t="s">
        <v>1011</v>
      </c>
      <c r="U34" s="1267">
        <v>0</v>
      </c>
      <c r="V34" s="1267" t="s">
        <v>1011</v>
      </c>
      <c r="W34" s="1267" t="s">
        <v>1011</v>
      </c>
      <c r="X34" s="1267">
        <v>0</v>
      </c>
      <c r="Y34" s="1267" t="s">
        <v>1011</v>
      </c>
      <c r="Z34" s="1267" t="s">
        <v>1011</v>
      </c>
      <c r="AA34" s="1267">
        <v>0</v>
      </c>
      <c r="AB34" s="1267" t="s">
        <v>1011</v>
      </c>
      <c r="AC34" s="1267" t="s">
        <v>1011</v>
      </c>
      <c r="AD34" s="1267">
        <v>0</v>
      </c>
      <c r="AE34" s="1267" t="s">
        <v>1011</v>
      </c>
      <c r="AF34" s="1267" t="s">
        <v>1011</v>
      </c>
      <c r="AG34" s="1267">
        <v>0</v>
      </c>
      <c r="AH34" s="1267" t="s">
        <v>1011</v>
      </c>
      <c r="AI34" s="1267" t="s">
        <v>1011</v>
      </c>
      <c r="AJ34" s="1267">
        <v>0</v>
      </c>
      <c r="AK34" s="1267" t="s">
        <v>1011</v>
      </c>
      <c r="AL34" s="1267" t="s">
        <v>1011</v>
      </c>
      <c r="AM34" s="1267">
        <v>0</v>
      </c>
      <c r="AN34" s="1267" t="s">
        <v>1011</v>
      </c>
      <c r="AO34" s="1267" t="s">
        <v>1011</v>
      </c>
      <c r="AP34" s="1257">
        <v>0.74</v>
      </c>
    </row>
    <row r="35" spans="1:42" ht="113.25" customHeight="1">
      <c r="A35" s="1322"/>
      <c r="B35" s="433" t="str">
        <f>'[3]MAPA POT'!D22</f>
        <v>O2. APROVISIONAMIENTO DE SERVICIOS PUBLICOS DOMICILIARIOS</v>
      </c>
      <c r="C35" s="1229"/>
      <c r="D35" s="1257"/>
      <c r="E35" s="1258"/>
      <c r="F35" s="1258"/>
      <c r="G35" s="1258"/>
      <c r="H35" s="1258"/>
      <c r="I35" s="1266"/>
      <c r="J35" s="408" t="s">
        <v>940</v>
      </c>
      <c r="K35" s="408" t="s">
        <v>939</v>
      </c>
      <c r="L35" s="1266"/>
      <c r="M35" s="1266"/>
      <c r="N35" s="1266"/>
      <c r="O35" s="1266"/>
      <c r="P35" s="1266"/>
      <c r="Q35" s="1266"/>
      <c r="R35" s="1266"/>
      <c r="S35" s="1266"/>
      <c r="T35" s="1266"/>
      <c r="U35" s="1266"/>
      <c r="V35" s="1266"/>
      <c r="W35" s="1266"/>
      <c r="X35" s="1266"/>
      <c r="Y35" s="1266"/>
      <c r="Z35" s="1266"/>
      <c r="AA35" s="1266"/>
      <c r="AB35" s="1266"/>
      <c r="AC35" s="1266"/>
      <c r="AD35" s="1266"/>
      <c r="AE35" s="1266"/>
      <c r="AF35" s="1266"/>
      <c r="AG35" s="1266"/>
      <c r="AH35" s="1266"/>
      <c r="AI35" s="1266"/>
      <c r="AJ35" s="1266"/>
      <c r="AK35" s="1266"/>
      <c r="AL35" s="1266"/>
      <c r="AM35" s="1266"/>
      <c r="AN35" s="1266"/>
      <c r="AO35" s="1266"/>
      <c r="AP35" s="1258"/>
    </row>
    <row r="36" spans="1:42" ht="69" customHeight="1">
      <c r="A36" s="1322"/>
      <c r="B36" s="434"/>
      <c r="C36" s="1229"/>
      <c r="D36" s="1257"/>
      <c r="E36" s="1256" t="s">
        <v>1172</v>
      </c>
      <c r="F36" s="1256">
        <v>14</v>
      </c>
      <c r="G36" s="1256" t="s">
        <v>1171</v>
      </c>
      <c r="H36" s="1256" t="s">
        <v>1037</v>
      </c>
      <c r="I36" s="1265" t="s">
        <v>1170</v>
      </c>
      <c r="J36" s="408" t="s">
        <v>984</v>
      </c>
      <c r="K36" s="414" t="s">
        <v>983</v>
      </c>
      <c r="L36" s="1265" t="s">
        <v>1169</v>
      </c>
      <c r="M36" s="1267" t="s">
        <v>1011</v>
      </c>
      <c r="N36" s="1267" t="s">
        <v>1011</v>
      </c>
      <c r="O36" s="1267">
        <v>0</v>
      </c>
      <c r="P36" s="1267" t="s">
        <v>1011</v>
      </c>
      <c r="Q36" s="1267" t="s">
        <v>1011</v>
      </c>
      <c r="R36" s="1267">
        <v>0</v>
      </c>
      <c r="S36" s="1267" t="s">
        <v>1011</v>
      </c>
      <c r="T36" s="1267" t="s">
        <v>1011</v>
      </c>
      <c r="U36" s="1267">
        <v>0</v>
      </c>
      <c r="V36" s="1267" t="s">
        <v>1011</v>
      </c>
      <c r="W36" s="1267" t="s">
        <v>1011</v>
      </c>
      <c r="X36" s="1267">
        <v>0</v>
      </c>
      <c r="Y36" s="1267" t="s">
        <v>1011</v>
      </c>
      <c r="Z36" s="1267" t="s">
        <v>1011</v>
      </c>
      <c r="AA36" s="1267">
        <v>0</v>
      </c>
      <c r="AB36" s="1267" t="s">
        <v>1011</v>
      </c>
      <c r="AC36" s="1267" t="s">
        <v>1011</v>
      </c>
      <c r="AD36" s="1267">
        <v>0</v>
      </c>
      <c r="AE36" s="1267" t="s">
        <v>1011</v>
      </c>
      <c r="AF36" s="1267" t="s">
        <v>1011</v>
      </c>
      <c r="AG36" s="1267">
        <v>0</v>
      </c>
      <c r="AH36" s="1267" t="s">
        <v>1011</v>
      </c>
      <c r="AI36" s="1267" t="s">
        <v>1011</v>
      </c>
      <c r="AJ36" s="1267">
        <v>0</v>
      </c>
      <c r="AK36" s="1267" t="s">
        <v>1011</v>
      </c>
      <c r="AL36" s="1267" t="s">
        <v>1011</v>
      </c>
      <c r="AM36" s="1267">
        <v>0</v>
      </c>
      <c r="AN36" s="1267" t="s">
        <v>1011</v>
      </c>
      <c r="AO36" s="1267" t="s">
        <v>1011</v>
      </c>
      <c r="AP36" s="1257">
        <v>0.89</v>
      </c>
    </row>
    <row r="37" spans="1:42" ht="74.25" customHeight="1">
      <c r="A37" s="1322"/>
      <c r="B37" s="434"/>
      <c r="C37" s="1229"/>
      <c r="D37" s="1257"/>
      <c r="E37" s="1257"/>
      <c r="F37" s="1258"/>
      <c r="G37" s="1258"/>
      <c r="H37" s="1258"/>
      <c r="I37" s="1266"/>
      <c r="J37" s="408" t="s">
        <v>982</v>
      </c>
      <c r="K37" s="408" t="s">
        <v>981</v>
      </c>
      <c r="L37" s="1266"/>
      <c r="M37" s="1266"/>
      <c r="N37" s="1266"/>
      <c r="O37" s="1266"/>
      <c r="P37" s="1266"/>
      <c r="Q37" s="1266"/>
      <c r="R37" s="1266"/>
      <c r="S37" s="1266"/>
      <c r="T37" s="1266"/>
      <c r="U37" s="1266"/>
      <c r="V37" s="1266"/>
      <c r="W37" s="1266"/>
      <c r="X37" s="1266"/>
      <c r="Y37" s="1266"/>
      <c r="Z37" s="1266"/>
      <c r="AA37" s="1266"/>
      <c r="AB37" s="1266"/>
      <c r="AC37" s="1266"/>
      <c r="AD37" s="1266"/>
      <c r="AE37" s="1266"/>
      <c r="AF37" s="1266"/>
      <c r="AG37" s="1266"/>
      <c r="AH37" s="1266"/>
      <c r="AI37" s="1266"/>
      <c r="AJ37" s="1266"/>
      <c r="AK37" s="1266"/>
      <c r="AL37" s="1266"/>
      <c r="AM37" s="1266"/>
      <c r="AN37" s="1266"/>
      <c r="AO37" s="1266"/>
      <c r="AP37" s="1258"/>
    </row>
    <row r="38" spans="1:42" ht="84" customHeight="1">
      <c r="A38" s="1322"/>
      <c r="B38" s="434"/>
      <c r="C38" s="1229"/>
      <c r="D38" s="1257"/>
      <c r="E38" s="1257"/>
      <c r="F38" s="1256">
        <v>15</v>
      </c>
      <c r="G38" s="1256" t="s">
        <v>1168</v>
      </c>
      <c r="H38" s="1256" t="s">
        <v>895</v>
      </c>
      <c r="I38" s="1265" t="s">
        <v>1167</v>
      </c>
      <c r="J38" s="408" t="s">
        <v>980</v>
      </c>
      <c r="K38" s="408" t="s">
        <v>979</v>
      </c>
      <c r="L38" s="1265" t="s">
        <v>1166</v>
      </c>
      <c r="M38" s="1267" t="s">
        <v>1011</v>
      </c>
      <c r="N38" s="1267" t="s">
        <v>1011</v>
      </c>
      <c r="O38" s="1267">
        <v>0</v>
      </c>
      <c r="P38" s="1267" t="s">
        <v>1011</v>
      </c>
      <c r="Q38" s="1267" t="s">
        <v>1011</v>
      </c>
      <c r="R38" s="1267">
        <v>0</v>
      </c>
      <c r="S38" s="1267" t="s">
        <v>1011</v>
      </c>
      <c r="T38" s="1267" t="s">
        <v>1011</v>
      </c>
      <c r="U38" s="1267">
        <v>0</v>
      </c>
      <c r="V38" s="1267" t="s">
        <v>1011</v>
      </c>
      <c r="W38" s="1267" t="s">
        <v>1011</v>
      </c>
      <c r="X38" s="1267">
        <v>0</v>
      </c>
      <c r="Y38" s="1267" t="s">
        <v>1011</v>
      </c>
      <c r="Z38" s="1267" t="s">
        <v>1011</v>
      </c>
      <c r="AA38" s="1267">
        <v>0</v>
      </c>
      <c r="AB38" s="1267" t="s">
        <v>1011</v>
      </c>
      <c r="AC38" s="1267" t="s">
        <v>1011</v>
      </c>
      <c r="AD38" s="1267">
        <v>0</v>
      </c>
      <c r="AE38" s="1267" t="s">
        <v>1011</v>
      </c>
      <c r="AF38" s="1267" t="s">
        <v>1011</v>
      </c>
      <c r="AG38" s="1267">
        <v>0</v>
      </c>
      <c r="AH38" s="1267" t="s">
        <v>1011</v>
      </c>
      <c r="AI38" s="1267" t="s">
        <v>1011</v>
      </c>
      <c r="AJ38" s="1267">
        <v>0</v>
      </c>
      <c r="AK38" s="1267" t="s">
        <v>1011</v>
      </c>
      <c r="AL38" s="1267" t="s">
        <v>1011</v>
      </c>
      <c r="AM38" s="1267">
        <v>1</v>
      </c>
      <c r="AN38" s="1267">
        <v>0.99</v>
      </c>
      <c r="AO38" s="1267" t="s">
        <v>1011</v>
      </c>
      <c r="AP38" s="1256">
        <v>0.99</v>
      </c>
    </row>
    <row r="39" spans="1:42" ht="76.5" customHeight="1">
      <c r="A39" s="1322"/>
      <c r="B39" s="434"/>
      <c r="C39" s="1229"/>
      <c r="D39" s="1258"/>
      <c r="E39" s="1258"/>
      <c r="F39" s="1258"/>
      <c r="G39" s="1258"/>
      <c r="H39" s="1258"/>
      <c r="I39" s="1266"/>
      <c r="J39" s="408" t="s">
        <v>1140</v>
      </c>
      <c r="K39" s="408" t="s">
        <v>1165</v>
      </c>
      <c r="L39" s="1266"/>
      <c r="M39" s="1266"/>
      <c r="N39" s="1266"/>
      <c r="O39" s="1266"/>
      <c r="P39" s="1266"/>
      <c r="Q39" s="1266"/>
      <c r="R39" s="1266"/>
      <c r="S39" s="1266"/>
      <c r="T39" s="1266"/>
      <c r="U39" s="1266"/>
      <c r="V39" s="1266"/>
      <c r="W39" s="1266"/>
      <c r="X39" s="1266"/>
      <c r="Y39" s="1266"/>
      <c r="Z39" s="1266"/>
      <c r="AA39" s="1266"/>
      <c r="AB39" s="1266"/>
      <c r="AC39" s="1266"/>
      <c r="AD39" s="1266"/>
      <c r="AE39" s="1266"/>
      <c r="AF39" s="1266"/>
      <c r="AG39" s="1266"/>
      <c r="AH39" s="1266"/>
      <c r="AI39" s="1266"/>
      <c r="AJ39" s="1266"/>
      <c r="AK39" s="1266"/>
      <c r="AL39" s="1266"/>
      <c r="AM39" s="1266">
        <v>1</v>
      </c>
      <c r="AN39" s="1266"/>
      <c r="AO39" s="1266"/>
      <c r="AP39" s="1258"/>
    </row>
    <row r="40" spans="1:42" ht="73.5" customHeight="1">
      <c r="A40" s="1322"/>
      <c r="B40" s="434"/>
      <c r="C40" s="1229"/>
      <c r="D40" s="1256" t="s">
        <v>1164</v>
      </c>
      <c r="E40" s="1256" t="s">
        <v>1113</v>
      </c>
      <c r="F40" s="1256">
        <v>16</v>
      </c>
      <c r="G40" s="1256" t="s">
        <v>1163</v>
      </c>
      <c r="H40" s="1256" t="s">
        <v>1037</v>
      </c>
      <c r="I40" s="1265" t="s">
        <v>1162</v>
      </c>
      <c r="J40" s="408" t="s">
        <v>978</v>
      </c>
      <c r="K40" s="408" t="s">
        <v>977</v>
      </c>
      <c r="L40" s="1265" t="s">
        <v>1161</v>
      </c>
      <c r="M40" s="1267" t="s">
        <v>1011</v>
      </c>
      <c r="N40" s="1267" t="s">
        <v>1011</v>
      </c>
      <c r="O40" s="1267">
        <v>0</v>
      </c>
      <c r="P40" s="1267" t="s">
        <v>1011</v>
      </c>
      <c r="Q40" s="1267" t="s">
        <v>1011</v>
      </c>
      <c r="R40" s="1267">
        <v>0</v>
      </c>
      <c r="S40" s="1267" t="s">
        <v>1011</v>
      </c>
      <c r="T40" s="1267" t="s">
        <v>1011</v>
      </c>
      <c r="U40" s="1267">
        <v>0</v>
      </c>
      <c r="V40" s="1267" t="s">
        <v>1011</v>
      </c>
      <c r="W40" s="1267" t="s">
        <v>1011</v>
      </c>
      <c r="X40" s="1267">
        <v>0</v>
      </c>
      <c r="Y40" s="1267" t="s">
        <v>1011</v>
      </c>
      <c r="Z40" s="1267" t="s">
        <v>1011</v>
      </c>
      <c r="AA40" s="1267">
        <v>0</v>
      </c>
      <c r="AB40" s="1267" t="s">
        <v>1011</v>
      </c>
      <c r="AC40" s="1267" t="s">
        <v>1011</v>
      </c>
      <c r="AD40" s="1267">
        <v>0</v>
      </c>
      <c r="AE40" s="1267" t="s">
        <v>1011</v>
      </c>
      <c r="AF40" s="1267" t="s">
        <v>1011</v>
      </c>
      <c r="AG40" s="1267">
        <v>0</v>
      </c>
      <c r="AH40" s="1267" t="s">
        <v>1011</v>
      </c>
      <c r="AI40" s="1267" t="s">
        <v>1011</v>
      </c>
      <c r="AJ40" s="1267">
        <v>0</v>
      </c>
      <c r="AK40" s="1267" t="s">
        <v>1011</v>
      </c>
      <c r="AL40" s="1267" t="s">
        <v>1011</v>
      </c>
      <c r="AM40" s="1267">
        <v>0</v>
      </c>
      <c r="AN40" s="1265">
        <v>0.77</v>
      </c>
      <c r="AO40" s="1265" t="s">
        <v>1011</v>
      </c>
      <c r="AP40" s="1256">
        <v>0.77</v>
      </c>
    </row>
    <row r="41" spans="1:42" ht="75.75" customHeight="1">
      <c r="A41" s="1322"/>
      <c r="B41" s="434"/>
      <c r="C41" s="1229"/>
      <c r="D41" s="1257"/>
      <c r="E41" s="1258"/>
      <c r="F41" s="1258"/>
      <c r="G41" s="1258"/>
      <c r="H41" s="1258"/>
      <c r="I41" s="1266"/>
      <c r="J41" s="408" t="s">
        <v>940</v>
      </c>
      <c r="K41" s="408" t="s">
        <v>939</v>
      </c>
      <c r="L41" s="1266"/>
      <c r="M41" s="1266"/>
      <c r="N41" s="1266"/>
      <c r="O41" s="1266"/>
      <c r="P41" s="1266"/>
      <c r="Q41" s="1266"/>
      <c r="R41" s="1266"/>
      <c r="S41" s="1266"/>
      <c r="T41" s="1266"/>
      <c r="U41" s="1266"/>
      <c r="V41" s="1266"/>
      <c r="W41" s="1266"/>
      <c r="X41" s="1266"/>
      <c r="Y41" s="1266"/>
      <c r="Z41" s="1266"/>
      <c r="AA41" s="1266"/>
      <c r="AB41" s="1266"/>
      <c r="AC41" s="1266"/>
      <c r="AD41" s="1266"/>
      <c r="AE41" s="1266"/>
      <c r="AF41" s="1266"/>
      <c r="AG41" s="1266"/>
      <c r="AH41" s="1266"/>
      <c r="AI41" s="1266"/>
      <c r="AJ41" s="1266"/>
      <c r="AK41" s="1266"/>
      <c r="AL41" s="1266"/>
      <c r="AM41" s="1266">
        <v>1</v>
      </c>
      <c r="AN41" s="1266"/>
      <c r="AO41" s="1266"/>
      <c r="AP41" s="1258"/>
    </row>
    <row r="42" spans="1:42" ht="108.75" customHeight="1">
      <c r="A42" s="1322"/>
      <c r="B42" s="434"/>
      <c r="C42" s="1229"/>
      <c r="D42" s="1257"/>
      <c r="E42" s="1256" t="s">
        <v>1116</v>
      </c>
      <c r="F42" s="1256">
        <v>17</v>
      </c>
      <c r="G42" s="1262" t="s">
        <v>1160</v>
      </c>
      <c r="H42" s="1256" t="s">
        <v>1037</v>
      </c>
      <c r="I42" s="1265" t="s">
        <v>1159</v>
      </c>
      <c r="J42" s="408" t="s">
        <v>976</v>
      </c>
      <c r="K42" s="408" t="s">
        <v>975</v>
      </c>
      <c r="L42" s="1265" t="s">
        <v>1158</v>
      </c>
      <c r="M42" s="1267" t="s">
        <v>1011</v>
      </c>
      <c r="N42" s="1267" t="s">
        <v>1011</v>
      </c>
      <c r="O42" s="1267">
        <v>0</v>
      </c>
      <c r="P42" s="1267" t="s">
        <v>1011</v>
      </c>
      <c r="Q42" s="1267" t="s">
        <v>1011</v>
      </c>
      <c r="R42" s="1267">
        <v>0</v>
      </c>
      <c r="S42" s="1267" t="s">
        <v>1011</v>
      </c>
      <c r="T42" s="1267" t="s">
        <v>1011</v>
      </c>
      <c r="U42" s="1267">
        <v>0</v>
      </c>
      <c r="V42" s="1267" t="s">
        <v>1011</v>
      </c>
      <c r="W42" s="1267" t="s">
        <v>1011</v>
      </c>
      <c r="X42" s="1267">
        <v>0</v>
      </c>
      <c r="Y42" s="1267" t="s">
        <v>1011</v>
      </c>
      <c r="Z42" s="1267" t="s">
        <v>1011</v>
      </c>
      <c r="AA42" s="1267">
        <v>0</v>
      </c>
      <c r="AB42" s="1267" t="s">
        <v>1011</v>
      </c>
      <c r="AC42" s="1267" t="s">
        <v>1011</v>
      </c>
      <c r="AD42" s="1267">
        <v>0</v>
      </c>
      <c r="AE42" s="1267" t="s">
        <v>1011</v>
      </c>
      <c r="AF42" s="1267" t="s">
        <v>1011</v>
      </c>
      <c r="AG42" s="1267">
        <v>0</v>
      </c>
      <c r="AH42" s="1267" t="s">
        <v>1011</v>
      </c>
      <c r="AI42" s="1267" t="s">
        <v>1011</v>
      </c>
      <c r="AJ42" s="1267">
        <v>0</v>
      </c>
      <c r="AK42" s="1267" t="s">
        <v>1011</v>
      </c>
      <c r="AL42" s="1267" t="s">
        <v>1011</v>
      </c>
      <c r="AM42" s="1267">
        <v>0</v>
      </c>
      <c r="AN42" s="1265">
        <v>0</v>
      </c>
      <c r="AO42" s="1265">
        <v>0</v>
      </c>
      <c r="AP42" s="1256">
        <v>0.39</v>
      </c>
    </row>
    <row r="43" spans="1:42" ht="68.25" customHeight="1">
      <c r="A43" s="1322"/>
      <c r="B43" s="434"/>
      <c r="C43" s="1229"/>
      <c r="D43" s="1257"/>
      <c r="E43" s="1257"/>
      <c r="F43" s="1258"/>
      <c r="G43" s="1264"/>
      <c r="H43" s="1258"/>
      <c r="I43" s="1266"/>
      <c r="J43" s="408" t="s">
        <v>974</v>
      </c>
      <c r="K43" s="408" t="s">
        <v>973</v>
      </c>
      <c r="L43" s="1266"/>
      <c r="M43" s="1266"/>
      <c r="N43" s="1266"/>
      <c r="O43" s="1266"/>
      <c r="P43" s="1266"/>
      <c r="Q43" s="1266"/>
      <c r="R43" s="1266"/>
      <c r="S43" s="1266"/>
      <c r="T43" s="1266"/>
      <c r="U43" s="1266"/>
      <c r="V43" s="1266"/>
      <c r="W43" s="1266"/>
      <c r="X43" s="1266"/>
      <c r="Y43" s="1266"/>
      <c r="Z43" s="1266"/>
      <c r="AA43" s="1266"/>
      <c r="AB43" s="1266"/>
      <c r="AC43" s="1266"/>
      <c r="AD43" s="1266"/>
      <c r="AE43" s="1266"/>
      <c r="AF43" s="1266"/>
      <c r="AG43" s="1266"/>
      <c r="AH43" s="1266"/>
      <c r="AI43" s="1266"/>
      <c r="AJ43" s="1266"/>
      <c r="AK43" s="1266"/>
      <c r="AL43" s="1266"/>
      <c r="AM43" s="1266">
        <v>1</v>
      </c>
      <c r="AN43" s="1266"/>
      <c r="AO43" s="1266"/>
      <c r="AP43" s="1258"/>
    </row>
    <row r="44" spans="1:42" ht="75.75" customHeight="1">
      <c r="A44" s="1322"/>
      <c r="B44" s="434"/>
      <c r="C44" s="1229"/>
      <c r="D44" s="1257"/>
      <c r="E44" s="1257"/>
      <c r="F44" s="1256">
        <v>18</v>
      </c>
      <c r="G44" s="1262" t="s">
        <v>1157</v>
      </c>
      <c r="H44" s="1256" t="s">
        <v>1037</v>
      </c>
      <c r="I44" s="1265" t="s">
        <v>1156</v>
      </c>
      <c r="J44" s="414" t="s">
        <v>972</v>
      </c>
      <c r="K44" s="414" t="s">
        <v>971</v>
      </c>
      <c r="L44" s="1256" t="s">
        <v>1155</v>
      </c>
      <c r="M44" s="1267" t="s">
        <v>1011</v>
      </c>
      <c r="N44" s="1267" t="s">
        <v>1011</v>
      </c>
      <c r="O44" s="1267">
        <v>0</v>
      </c>
      <c r="P44" s="1267" t="s">
        <v>1011</v>
      </c>
      <c r="Q44" s="1267" t="s">
        <v>1011</v>
      </c>
      <c r="R44" s="1267">
        <v>0</v>
      </c>
      <c r="S44" s="1267" t="s">
        <v>1011</v>
      </c>
      <c r="T44" s="1267" t="s">
        <v>1011</v>
      </c>
      <c r="U44" s="1267">
        <v>0</v>
      </c>
      <c r="V44" s="1267" t="s">
        <v>1011</v>
      </c>
      <c r="W44" s="1267" t="s">
        <v>1011</v>
      </c>
      <c r="X44" s="1267">
        <v>0</v>
      </c>
      <c r="Y44" s="1267" t="s">
        <v>1011</v>
      </c>
      <c r="Z44" s="1267" t="s">
        <v>1011</v>
      </c>
      <c r="AA44" s="1267">
        <v>0</v>
      </c>
      <c r="AB44" s="1267" t="s">
        <v>1011</v>
      </c>
      <c r="AC44" s="1267" t="s">
        <v>1011</v>
      </c>
      <c r="AD44" s="1267">
        <v>0</v>
      </c>
      <c r="AE44" s="1267" t="s">
        <v>1011</v>
      </c>
      <c r="AF44" s="1267" t="s">
        <v>1011</v>
      </c>
      <c r="AG44" s="1267">
        <v>0</v>
      </c>
      <c r="AH44" s="1267" t="s">
        <v>1011</v>
      </c>
      <c r="AI44" s="1267" t="s">
        <v>1011</v>
      </c>
      <c r="AJ44" s="1267">
        <v>0</v>
      </c>
      <c r="AK44" s="1267" t="s">
        <v>1011</v>
      </c>
      <c r="AL44" s="1267" t="s">
        <v>1011</v>
      </c>
      <c r="AM44" s="1267">
        <v>0</v>
      </c>
      <c r="AN44" s="1267" t="s">
        <v>1011</v>
      </c>
      <c r="AO44" s="1267" t="s">
        <v>1011</v>
      </c>
      <c r="AP44" s="1265" t="s">
        <v>1011</v>
      </c>
    </row>
    <row r="45" spans="1:42" ht="72.75" customHeight="1">
      <c r="A45" s="1322"/>
      <c r="B45" s="434"/>
      <c r="C45" s="1229"/>
      <c r="D45" s="1258"/>
      <c r="E45" s="1258"/>
      <c r="F45" s="1258"/>
      <c r="G45" s="1264"/>
      <c r="H45" s="1258"/>
      <c r="I45" s="1266"/>
      <c r="J45" s="414" t="s">
        <v>970</v>
      </c>
      <c r="K45" s="414" t="s">
        <v>969</v>
      </c>
      <c r="L45" s="1258"/>
      <c r="M45" s="1266"/>
      <c r="N45" s="1266"/>
      <c r="O45" s="1266"/>
      <c r="P45" s="1266"/>
      <c r="Q45" s="1266"/>
      <c r="R45" s="1266"/>
      <c r="S45" s="1266"/>
      <c r="T45" s="1266"/>
      <c r="U45" s="1266"/>
      <c r="V45" s="1266"/>
      <c r="W45" s="1266"/>
      <c r="X45" s="1266"/>
      <c r="Y45" s="1266"/>
      <c r="Z45" s="1266"/>
      <c r="AA45" s="1266"/>
      <c r="AB45" s="1266"/>
      <c r="AC45" s="1266"/>
      <c r="AD45" s="1266"/>
      <c r="AE45" s="1266"/>
      <c r="AF45" s="1266"/>
      <c r="AG45" s="1266"/>
      <c r="AH45" s="1266"/>
      <c r="AI45" s="1266"/>
      <c r="AJ45" s="1266"/>
      <c r="AK45" s="1266"/>
      <c r="AL45" s="1266"/>
      <c r="AM45" s="1266">
        <v>1</v>
      </c>
      <c r="AN45" s="1266"/>
      <c r="AO45" s="1266"/>
      <c r="AP45" s="1266"/>
    </row>
    <row r="46" spans="1:42" ht="73.5" customHeight="1">
      <c r="A46" s="1322"/>
      <c r="B46" s="434"/>
      <c r="C46" s="1229"/>
      <c r="D46" s="1256" t="s">
        <v>1154</v>
      </c>
      <c r="E46" s="1256" t="s">
        <v>1113</v>
      </c>
      <c r="F46" s="1256">
        <v>19</v>
      </c>
      <c r="G46" s="1256" t="s">
        <v>1153</v>
      </c>
      <c r="H46" s="1256" t="s">
        <v>1037</v>
      </c>
      <c r="I46" s="1265" t="s">
        <v>1152</v>
      </c>
      <c r="J46" s="414" t="s">
        <v>968</v>
      </c>
      <c r="K46" s="414" t="s">
        <v>967</v>
      </c>
      <c r="L46" s="1265" t="s">
        <v>1151</v>
      </c>
      <c r="M46" s="1267" t="s">
        <v>1011</v>
      </c>
      <c r="N46" s="1267" t="s">
        <v>1011</v>
      </c>
      <c r="O46" s="1267">
        <v>0</v>
      </c>
      <c r="P46" s="1267" t="s">
        <v>1011</v>
      </c>
      <c r="Q46" s="1267" t="s">
        <v>1011</v>
      </c>
      <c r="R46" s="1267">
        <v>0</v>
      </c>
      <c r="S46" s="1267" t="s">
        <v>1011</v>
      </c>
      <c r="T46" s="1267" t="s">
        <v>1011</v>
      </c>
      <c r="U46" s="1267">
        <v>0</v>
      </c>
      <c r="V46" s="1267" t="s">
        <v>1011</v>
      </c>
      <c r="W46" s="1267" t="s">
        <v>1011</v>
      </c>
      <c r="X46" s="1267">
        <v>0</v>
      </c>
      <c r="Y46" s="1267" t="s">
        <v>1011</v>
      </c>
      <c r="Z46" s="1267" t="s">
        <v>1011</v>
      </c>
      <c r="AA46" s="1267">
        <v>0</v>
      </c>
      <c r="AB46" s="1267" t="s">
        <v>1011</v>
      </c>
      <c r="AC46" s="1267" t="s">
        <v>1011</v>
      </c>
      <c r="AD46" s="1267">
        <v>0</v>
      </c>
      <c r="AE46" s="1267" t="s">
        <v>1011</v>
      </c>
      <c r="AF46" s="1267" t="s">
        <v>1011</v>
      </c>
      <c r="AG46" s="1267">
        <v>0</v>
      </c>
      <c r="AH46" s="1267" t="s">
        <v>1011</v>
      </c>
      <c r="AI46" s="1267" t="s">
        <v>1011</v>
      </c>
      <c r="AJ46" s="1267">
        <v>0</v>
      </c>
      <c r="AK46" s="1267" t="s">
        <v>1011</v>
      </c>
      <c r="AL46" s="1267" t="s">
        <v>1011</v>
      </c>
      <c r="AM46" s="1267">
        <v>0</v>
      </c>
      <c r="AN46" s="1267" t="s">
        <v>1011</v>
      </c>
      <c r="AO46" s="1267" t="s">
        <v>1011</v>
      </c>
      <c r="AP46" s="1256">
        <v>0.92</v>
      </c>
    </row>
    <row r="47" spans="1:42" ht="72.75" customHeight="1">
      <c r="A47" s="1322"/>
      <c r="B47" s="434"/>
      <c r="C47" s="1229"/>
      <c r="D47" s="1257"/>
      <c r="E47" s="1258"/>
      <c r="F47" s="1258"/>
      <c r="G47" s="1258"/>
      <c r="H47" s="1258"/>
      <c r="I47" s="1266"/>
      <c r="J47" s="408" t="s">
        <v>940</v>
      </c>
      <c r="K47" s="408" t="s">
        <v>939</v>
      </c>
      <c r="L47" s="1266"/>
      <c r="M47" s="1266"/>
      <c r="N47" s="1266"/>
      <c r="O47" s="1266"/>
      <c r="P47" s="1266"/>
      <c r="Q47" s="1266"/>
      <c r="R47" s="1266"/>
      <c r="S47" s="1266"/>
      <c r="T47" s="1266"/>
      <c r="U47" s="1266"/>
      <c r="V47" s="1266"/>
      <c r="W47" s="1266"/>
      <c r="X47" s="1266"/>
      <c r="Y47" s="1266"/>
      <c r="Z47" s="1266"/>
      <c r="AA47" s="1266"/>
      <c r="AB47" s="1266"/>
      <c r="AC47" s="1266"/>
      <c r="AD47" s="1266"/>
      <c r="AE47" s="1266"/>
      <c r="AF47" s="1266"/>
      <c r="AG47" s="1266"/>
      <c r="AH47" s="1266"/>
      <c r="AI47" s="1266"/>
      <c r="AJ47" s="1266"/>
      <c r="AK47" s="1266"/>
      <c r="AL47" s="1266"/>
      <c r="AM47" s="1266">
        <v>1</v>
      </c>
      <c r="AN47" s="1266"/>
      <c r="AO47" s="1266"/>
      <c r="AP47" s="1258"/>
    </row>
    <row r="48" spans="1:42" ht="114.75" customHeight="1">
      <c r="A48" s="1322"/>
      <c r="B48" s="434"/>
      <c r="C48" s="1229"/>
      <c r="D48" s="1257"/>
      <c r="E48" s="1256" t="s">
        <v>1116</v>
      </c>
      <c r="F48" s="1256">
        <v>20</v>
      </c>
      <c r="G48" s="1256" t="s">
        <v>1150</v>
      </c>
      <c r="H48" s="1256" t="s">
        <v>1037</v>
      </c>
      <c r="I48" s="1265" t="s">
        <v>1149</v>
      </c>
      <c r="J48" s="408" t="s">
        <v>966</v>
      </c>
      <c r="K48" s="414" t="s">
        <v>965</v>
      </c>
      <c r="L48" s="1265" t="s">
        <v>1148</v>
      </c>
      <c r="M48" s="1267" t="s">
        <v>1011</v>
      </c>
      <c r="N48" s="1267" t="s">
        <v>1011</v>
      </c>
      <c r="O48" s="1267">
        <v>0</v>
      </c>
      <c r="P48" s="1267" t="s">
        <v>1011</v>
      </c>
      <c r="Q48" s="1267" t="s">
        <v>1011</v>
      </c>
      <c r="R48" s="1267">
        <v>0</v>
      </c>
      <c r="S48" s="1267" t="s">
        <v>1011</v>
      </c>
      <c r="T48" s="1267" t="s">
        <v>1011</v>
      </c>
      <c r="U48" s="1267">
        <v>0</v>
      </c>
      <c r="V48" s="1267" t="s">
        <v>1011</v>
      </c>
      <c r="W48" s="1267" t="s">
        <v>1011</v>
      </c>
      <c r="X48" s="1267">
        <v>0</v>
      </c>
      <c r="Y48" s="1267" t="s">
        <v>1011</v>
      </c>
      <c r="Z48" s="1267" t="s">
        <v>1011</v>
      </c>
      <c r="AA48" s="1267">
        <v>0</v>
      </c>
      <c r="AB48" s="1267" t="s">
        <v>1011</v>
      </c>
      <c r="AC48" s="1267" t="s">
        <v>1011</v>
      </c>
      <c r="AD48" s="1265">
        <v>0</v>
      </c>
      <c r="AE48" s="1265" t="s">
        <v>1011</v>
      </c>
      <c r="AF48" s="1265" t="s">
        <v>1011</v>
      </c>
      <c r="AG48" s="1265">
        <v>1.1100000000000001</v>
      </c>
      <c r="AH48" s="1265" t="s">
        <v>1011</v>
      </c>
      <c r="AI48" s="1265" t="s">
        <v>1011</v>
      </c>
      <c r="AJ48" s="1265">
        <v>1.08</v>
      </c>
      <c r="AK48" s="1267" t="s">
        <v>1011</v>
      </c>
      <c r="AL48" s="1267" t="s">
        <v>1011</v>
      </c>
      <c r="AM48" s="1267">
        <v>1</v>
      </c>
      <c r="AN48" s="1265" t="s">
        <v>1011</v>
      </c>
      <c r="AO48" s="1265" t="s">
        <v>1011</v>
      </c>
      <c r="AP48" s="1256">
        <v>1</v>
      </c>
    </row>
    <row r="49" spans="1:43" ht="92.25" customHeight="1">
      <c r="A49" s="1322"/>
      <c r="B49" s="434"/>
      <c r="C49" s="1229"/>
      <c r="D49" s="1258"/>
      <c r="E49" s="1258"/>
      <c r="F49" s="1258"/>
      <c r="G49" s="1258"/>
      <c r="H49" s="1258"/>
      <c r="I49" s="1266"/>
      <c r="J49" s="408" t="s">
        <v>964</v>
      </c>
      <c r="K49" s="414" t="s">
        <v>963</v>
      </c>
      <c r="L49" s="1266"/>
      <c r="M49" s="1266"/>
      <c r="N49" s="1266"/>
      <c r="O49" s="1266"/>
      <c r="P49" s="1266"/>
      <c r="Q49" s="1266"/>
      <c r="R49" s="1266"/>
      <c r="S49" s="1266"/>
      <c r="T49" s="1266"/>
      <c r="U49" s="1266"/>
      <c r="V49" s="1266"/>
      <c r="W49" s="1266"/>
      <c r="X49" s="1266"/>
      <c r="Y49" s="1266"/>
      <c r="Z49" s="1266"/>
      <c r="AA49" s="1266"/>
      <c r="AB49" s="1266"/>
      <c r="AC49" s="1266"/>
      <c r="AD49" s="1266"/>
      <c r="AE49" s="1266"/>
      <c r="AF49" s="1266"/>
      <c r="AG49" s="1266"/>
      <c r="AH49" s="1266"/>
      <c r="AI49" s="1266"/>
      <c r="AJ49" s="1266"/>
      <c r="AK49" s="1266"/>
      <c r="AL49" s="1266"/>
      <c r="AM49" s="1266"/>
      <c r="AN49" s="1266"/>
      <c r="AO49" s="1266"/>
      <c r="AP49" s="1258"/>
    </row>
    <row r="50" spans="1:43" ht="89.25" customHeight="1">
      <c r="A50" s="1322"/>
      <c r="B50" s="434"/>
      <c r="C50" s="1229"/>
      <c r="D50" s="1256" t="s">
        <v>1147</v>
      </c>
      <c r="E50" s="1256" t="s">
        <v>1113</v>
      </c>
      <c r="F50" s="1256">
        <v>21</v>
      </c>
      <c r="G50" s="1256" t="s">
        <v>1146</v>
      </c>
      <c r="H50" s="1256" t="s">
        <v>1037</v>
      </c>
      <c r="I50" s="1265" t="s">
        <v>1145</v>
      </c>
      <c r="J50" s="414" t="s">
        <v>962</v>
      </c>
      <c r="K50" s="414" t="s">
        <v>961</v>
      </c>
      <c r="L50" s="1265" t="s">
        <v>1144</v>
      </c>
      <c r="M50" s="1267" t="s">
        <v>1011</v>
      </c>
      <c r="N50" s="1267" t="s">
        <v>1011</v>
      </c>
      <c r="O50" s="1267">
        <v>0</v>
      </c>
      <c r="P50" s="1267" t="s">
        <v>1011</v>
      </c>
      <c r="Q50" s="1267" t="s">
        <v>1011</v>
      </c>
      <c r="R50" s="1267">
        <v>0</v>
      </c>
      <c r="S50" s="1267" t="s">
        <v>1011</v>
      </c>
      <c r="T50" s="1267" t="s">
        <v>1011</v>
      </c>
      <c r="U50" s="1267">
        <v>0</v>
      </c>
      <c r="V50" s="1267" t="s">
        <v>1011</v>
      </c>
      <c r="W50" s="1267" t="s">
        <v>1011</v>
      </c>
      <c r="X50" s="1267">
        <v>0</v>
      </c>
      <c r="Y50" s="1267" t="s">
        <v>1011</v>
      </c>
      <c r="Z50" s="1267" t="s">
        <v>1011</v>
      </c>
      <c r="AA50" s="1267">
        <v>0</v>
      </c>
      <c r="AB50" s="1267" t="s">
        <v>1011</v>
      </c>
      <c r="AC50" s="1267" t="s">
        <v>1011</v>
      </c>
      <c r="AD50" s="1267">
        <v>0</v>
      </c>
      <c r="AE50" s="1267" t="s">
        <v>1011</v>
      </c>
      <c r="AF50" s="1267" t="s">
        <v>1011</v>
      </c>
      <c r="AG50" s="1267">
        <v>0</v>
      </c>
      <c r="AH50" s="1267" t="s">
        <v>1011</v>
      </c>
      <c r="AI50" s="1267" t="s">
        <v>1011</v>
      </c>
      <c r="AJ50" s="1267">
        <v>0</v>
      </c>
      <c r="AK50" s="1267" t="s">
        <v>1011</v>
      </c>
      <c r="AL50" s="1267" t="s">
        <v>1011</v>
      </c>
      <c r="AM50" s="1267">
        <v>0</v>
      </c>
      <c r="AN50" s="1265" t="s">
        <v>1011</v>
      </c>
      <c r="AO50" s="1265" t="s">
        <v>1011</v>
      </c>
      <c r="AP50" s="1256">
        <v>1.1000000000000001</v>
      </c>
    </row>
    <row r="51" spans="1:43" ht="77.25" customHeight="1">
      <c r="A51" s="1322"/>
      <c r="B51" s="434"/>
      <c r="C51" s="1229"/>
      <c r="D51" s="1257"/>
      <c r="E51" s="1258"/>
      <c r="F51" s="1258"/>
      <c r="G51" s="1258"/>
      <c r="H51" s="1258"/>
      <c r="I51" s="1266"/>
      <c r="J51" s="408" t="s">
        <v>940</v>
      </c>
      <c r="K51" s="408" t="s">
        <v>939</v>
      </c>
      <c r="L51" s="1266"/>
      <c r="M51" s="1266"/>
      <c r="N51" s="1266"/>
      <c r="O51" s="1266"/>
      <c r="P51" s="1266"/>
      <c r="Q51" s="1266"/>
      <c r="R51" s="1266"/>
      <c r="S51" s="1266"/>
      <c r="T51" s="1266"/>
      <c r="U51" s="1266"/>
      <c r="V51" s="1266"/>
      <c r="W51" s="1266"/>
      <c r="X51" s="1266"/>
      <c r="Y51" s="1266"/>
      <c r="Z51" s="1266"/>
      <c r="AA51" s="1266"/>
      <c r="AB51" s="1266"/>
      <c r="AC51" s="1266"/>
      <c r="AD51" s="1266"/>
      <c r="AE51" s="1266"/>
      <c r="AF51" s="1266"/>
      <c r="AG51" s="1266"/>
      <c r="AH51" s="1266"/>
      <c r="AI51" s="1266"/>
      <c r="AJ51" s="1266"/>
      <c r="AK51" s="1266"/>
      <c r="AL51" s="1266" t="s">
        <v>1011</v>
      </c>
      <c r="AM51" s="1266">
        <v>1</v>
      </c>
      <c r="AN51" s="1266"/>
      <c r="AO51" s="1266"/>
      <c r="AP51" s="1258"/>
    </row>
    <row r="52" spans="1:43" ht="114" customHeight="1">
      <c r="A52" s="1322"/>
      <c r="B52" s="434"/>
      <c r="C52" s="1229"/>
      <c r="D52" s="1257"/>
      <c r="E52" s="1256" t="s">
        <v>1116</v>
      </c>
      <c r="F52" s="1256">
        <v>22</v>
      </c>
      <c r="G52" s="1256" t="s">
        <v>1143</v>
      </c>
      <c r="H52" s="1256" t="s">
        <v>895</v>
      </c>
      <c r="I52" s="1265" t="s">
        <v>1142</v>
      </c>
      <c r="J52" s="414" t="s">
        <v>960</v>
      </c>
      <c r="K52" s="414" t="s">
        <v>959</v>
      </c>
      <c r="L52" s="1265" t="s">
        <v>1141</v>
      </c>
      <c r="M52" s="1267" t="s">
        <v>1011</v>
      </c>
      <c r="N52" s="1267" t="s">
        <v>1011</v>
      </c>
      <c r="O52" s="1267">
        <v>0</v>
      </c>
      <c r="P52" s="1267" t="s">
        <v>1011</v>
      </c>
      <c r="Q52" s="1267" t="s">
        <v>1011</v>
      </c>
      <c r="R52" s="1267">
        <v>0</v>
      </c>
      <c r="S52" s="1267" t="s">
        <v>1011</v>
      </c>
      <c r="T52" s="1267" t="s">
        <v>1011</v>
      </c>
      <c r="U52" s="1267">
        <v>0</v>
      </c>
      <c r="V52" s="1267" t="s">
        <v>1011</v>
      </c>
      <c r="W52" s="1267" t="s">
        <v>1011</v>
      </c>
      <c r="X52" s="1267">
        <v>0</v>
      </c>
      <c r="Y52" s="1267" t="s">
        <v>1011</v>
      </c>
      <c r="Z52" s="1267" t="s">
        <v>1011</v>
      </c>
      <c r="AA52" s="1267">
        <v>0</v>
      </c>
      <c r="AB52" s="1267" t="s">
        <v>1011</v>
      </c>
      <c r="AC52" s="1267" t="s">
        <v>1011</v>
      </c>
      <c r="AD52" s="1267">
        <v>0</v>
      </c>
      <c r="AE52" s="1267" t="s">
        <v>1011</v>
      </c>
      <c r="AF52" s="1267" t="s">
        <v>1011</v>
      </c>
      <c r="AG52" s="1267">
        <v>0</v>
      </c>
      <c r="AH52" s="1267" t="s">
        <v>1011</v>
      </c>
      <c r="AI52" s="1267" t="s">
        <v>1011</v>
      </c>
      <c r="AJ52" s="1267">
        <v>0</v>
      </c>
      <c r="AK52" s="1267" t="s">
        <v>1011</v>
      </c>
      <c r="AL52" s="1267" t="s">
        <v>1011</v>
      </c>
      <c r="AM52" s="1267">
        <v>1</v>
      </c>
      <c r="AN52" s="1265" t="s">
        <v>1011</v>
      </c>
      <c r="AO52" s="1265" t="s">
        <v>1011</v>
      </c>
      <c r="AP52" s="1256">
        <v>0.99</v>
      </c>
    </row>
    <row r="53" spans="1:43" ht="78.75" customHeight="1">
      <c r="A53" s="1322"/>
      <c r="B53" s="435"/>
      <c r="C53" s="1268"/>
      <c r="D53" s="1258"/>
      <c r="E53" s="1258"/>
      <c r="F53" s="1258"/>
      <c r="G53" s="1258"/>
      <c r="H53" s="1258"/>
      <c r="I53" s="1266"/>
      <c r="J53" s="414" t="s">
        <v>1140</v>
      </c>
      <c r="K53" s="414" t="s">
        <v>1139</v>
      </c>
      <c r="L53" s="1266"/>
      <c r="M53" s="1266"/>
      <c r="N53" s="1266"/>
      <c r="O53" s="1266"/>
      <c r="P53" s="1266"/>
      <c r="Q53" s="1266"/>
      <c r="R53" s="1266"/>
      <c r="S53" s="1266"/>
      <c r="T53" s="1266"/>
      <c r="U53" s="1266"/>
      <c r="V53" s="1266"/>
      <c r="W53" s="1266"/>
      <c r="X53" s="1266"/>
      <c r="Y53" s="1266"/>
      <c r="Z53" s="1266"/>
      <c r="AA53" s="1266"/>
      <c r="AB53" s="1266"/>
      <c r="AC53" s="1266"/>
      <c r="AD53" s="1266"/>
      <c r="AE53" s="1266"/>
      <c r="AF53" s="1266"/>
      <c r="AG53" s="1266"/>
      <c r="AH53" s="1266"/>
      <c r="AI53" s="1266"/>
      <c r="AJ53" s="1266"/>
      <c r="AK53" s="1266"/>
      <c r="AL53" s="1266" t="s">
        <v>1011</v>
      </c>
      <c r="AM53" s="1266"/>
      <c r="AN53" s="1266"/>
      <c r="AO53" s="1266"/>
      <c r="AP53" s="1258"/>
    </row>
    <row r="54" spans="1:43" ht="14.25" customHeight="1">
      <c r="A54" s="1322"/>
      <c r="B54" s="1310"/>
      <c r="C54" s="1311"/>
      <c r="D54" s="1311"/>
      <c r="E54" s="1311"/>
      <c r="F54" s="1311"/>
      <c r="G54" s="1311"/>
      <c r="H54" s="1311"/>
      <c r="I54" s="1311"/>
      <c r="J54" s="1311"/>
      <c r="K54" s="1311"/>
      <c r="L54" s="1311"/>
      <c r="M54" s="1311"/>
      <c r="N54" s="1311"/>
      <c r="O54" s="1311"/>
      <c r="P54" s="1311"/>
      <c r="Q54" s="1311"/>
      <c r="R54" s="1311"/>
      <c r="S54" s="1311"/>
      <c r="T54" s="1311"/>
      <c r="U54" s="1311"/>
      <c r="V54" s="1311"/>
      <c r="W54" s="1311"/>
      <c r="X54" s="1311"/>
      <c r="Y54" s="1311"/>
      <c r="Z54" s="1311"/>
      <c r="AA54" s="1311"/>
      <c r="AB54" s="1311"/>
      <c r="AC54" s="1311"/>
      <c r="AD54" s="1311"/>
      <c r="AE54" s="1311"/>
      <c r="AF54" s="1311"/>
      <c r="AG54" s="1311"/>
      <c r="AH54" s="1311"/>
      <c r="AI54" s="1311"/>
      <c r="AJ54" s="1311"/>
      <c r="AK54" s="1311"/>
      <c r="AL54" s="1311"/>
      <c r="AM54" s="1311"/>
      <c r="AN54" s="1311"/>
      <c r="AO54" s="1311"/>
      <c r="AP54" s="1312"/>
    </row>
    <row r="55" spans="1:43" ht="283.5" customHeight="1">
      <c r="A55" s="1322"/>
      <c r="B55" s="399" t="s">
        <v>1234</v>
      </c>
      <c r="C55" s="1304" t="s">
        <v>145</v>
      </c>
      <c r="D55" s="1256" t="s">
        <v>1138</v>
      </c>
      <c r="E55" s="1256" t="s">
        <v>1094</v>
      </c>
      <c r="F55" s="1256">
        <v>23</v>
      </c>
      <c r="G55" s="1256" t="s">
        <v>1137</v>
      </c>
      <c r="H55" s="1256" t="s">
        <v>1037</v>
      </c>
      <c r="I55" s="1265" t="s">
        <v>1136</v>
      </c>
      <c r="J55" s="418" t="s">
        <v>958</v>
      </c>
      <c r="K55" s="418" t="s">
        <v>957</v>
      </c>
      <c r="L55" s="1265" t="s">
        <v>1135</v>
      </c>
      <c r="M55" s="1267" t="s">
        <v>1011</v>
      </c>
      <c r="N55" s="1267" t="s">
        <v>1011</v>
      </c>
      <c r="O55" s="1267">
        <v>0</v>
      </c>
      <c r="P55" s="1267" t="s">
        <v>1011</v>
      </c>
      <c r="Q55" s="1267" t="s">
        <v>1011</v>
      </c>
      <c r="R55" s="1267">
        <v>0</v>
      </c>
      <c r="S55" s="1267" t="s">
        <v>1011</v>
      </c>
      <c r="T55" s="1267" t="s">
        <v>1011</v>
      </c>
      <c r="U55" s="1267">
        <v>0</v>
      </c>
      <c r="V55" s="1267" t="s">
        <v>1011</v>
      </c>
      <c r="W55" s="1267" t="s">
        <v>1011</v>
      </c>
      <c r="X55" s="1267">
        <v>0</v>
      </c>
      <c r="Y55" s="1267" t="s">
        <v>1011</v>
      </c>
      <c r="Z55" s="1267" t="s">
        <v>1011</v>
      </c>
      <c r="AA55" s="1267">
        <v>0</v>
      </c>
      <c r="AB55" s="1267" t="s">
        <v>1011</v>
      </c>
      <c r="AC55" s="1267" t="s">
        <v>1011</v>
      </c>
      <c r="AD55" s="1267">
        <v>0</v>
      </c>
      <c r="AE55" s="1267" t="s">
        <v>1011</v>
      </c>
      <c r="AF55" s="1267" t="s">
        <v>1011</v>
      </c>
      <c r="AG55" s="1267">
        <v>0</v>
      </c>
      <c r="AH55" s="1267" t="s">
        <v>1011</v>
      </c>
      <c r="AI55" s="1267" t="s">
        <v>1011</v>
      </c>
      <c r="AJ55" s="1267">
        <v>0</v>
      </c>
      <c r="AK55" s="1265" t="s">
        <v>1011</v>
      </c>
      <c r="AL55" s="1265" t="s">
        <v>1011</v>
      </c>
      <c r="AM55" s="1265">
        <v>0.1</v>
      </c>
      <c r="AN55" s="1265" t="s">
        <v>1011</v>
      </c>
      <c r="AO55" s="1265" t="s">
        <v>1011</v>
      </c>
      <c r="AP55" s="1256">
        <v>0.37</v>
      </c>
    </row>
    <row r="56" spans="1:43" ht="159.75" customHeight="1">
      <c r="A56" s="1322"/>
      <c r="B56" s="433" t="str">
        <f>'[3]MAPA POT'!D23</f>
        <v>O3. CONSERVACION Y PROTECCION DEL MEDIO AMBIENTE Y RECURSOS NATURALES</v>
      </c>
      <c r="C56" s="1233"/>
      <c r="D56" s="1258"/>
      <c r="E56" s="1258"/>
      <c r="F56" s="1258"/>
      <c r="G56" s="1258"/>
      <c r="H56" s="1258"/>
      <c r="I56" s="1266"/>
      <c r="J56" s="414" t="s">
        <v>956</v>
      </c>
      <c r="K56" s="414" t="s">
        <v>955</v>
      </c>
      <c r="L56" s="1266"/>
      <c r="M56" s="1266"/>
      <c r="N56" s="1266"/>
      <c r="O56" s="1266"/>
      <c r="P56" s="1266"/>
      <c r="Q56" s="1266"/>
      <c r="R56" s="1266"/>
      <c r="S56" s="1266"/>
      <c r="T56" s="1266"/>
      <c r="U56" s="1266"/>
      <c r="V56" s="1266"/>
      <c r="W56" s="1266"/>
      <c r="X56" s="1266"/>
      <c r="Y56" s="1266"/>
      <c r="Z56" s="1266"/>
      <c r="AA56" s="1266"/>
      <c r="AB56" s="1266"/>
      <c r="AC56" s="1266"/>
      <c r="AD56" s="1266"/>
      <c r="AE56" s="1266"/>
      <c r="AF56" s="1266"/>
      <c r="AG56" s="1266"/>
      <c r="AH56" s="1266"/>
      <c r="AI56" s="1266"/>
      <c r="AJ56" s="1266"/>
      <c r="AK56" s="1266"/>
      <c r="AL56" s="1266"/>
      <c r="AM56" s="1266"/>
      <c r="AN56" s="1266"/>
      <c r="AO56" s="1266"/>
      <c r="AP56" s="1258"/>
    </row>
    <row r="57" spans="1:43" ht="15.75" customHeight="1">
      <c r="A57" s="1322"/>
      <c r="B57" s="1292"/>
      <c r="C57" s="1293"/>
      <c r="D57" s="1293"/>
      <c r="E57" s="1293"/>
      <c r="F57" s="1293"/>
      <c r="G57" s="1293"/>
      <c r="H57" s="1293"/>
      <c r="I57" s="1293"/>
      <c r="J57" s="1293"/>
      <c r="K57" s="1293"/>
      <c r="L57" s="1293"/>
      <c r="M57" s="1293"/>
      <c r="N57" s="1293"/>
      <c r="O57" s="1293"/>
      <c r="P57" s="1293"/>
      <c r="Q57" s="1293"/>
      <c r="R57" s="1293"/>
      <c r="S57" s="1293"/>
      <c r="T57" s="1293"/>
      <c r="U57" s="1293"/>
      <c r="V57" s="1293"/>
      <c r="W57" s="1293"/>
      <c r="X57" s="1293"/>
      <c r="Y57" s="1293"/>
      <c r="Z57" s="1293"/>
      <c r="AA57" s="1293"/>
      <c r="AB57" s="1293"/>
      <c r="AC57" s="1293"/>
      <c r="AD57" s="1293"/>
      <c r="AE57" s="1293"/>
      <c r="AF57" s="1293"/>
      <c r="AG57" s="1293"/>
      <c r="AH57" s="1293"/>
      <c r="AI57" s="1293"/>
      <c r="AJ57" s="1293"/>
      <c r="AK57" s="1293"/>
      <c r="AL57" s="1293"/>
      <c r="AM57" s="1293"/>
      <c r="AN57" s="1293"/>
      <c r="AO57" s="1293"/>
      <c r="AP57" s="1294"/>
    </row>
    <row r="58" spans="1:43" ht="216.75" customHeight="1">
      <c r="A58" s="1322"/>
      <c r="B58" s="399" t="s">
        <v>1232</v>
      </c>
      <c r="C58" s="1228" t="s">
        <v>143</v>
      </c>
      <c r="D58" s="1256" t="s">
        <v>1134</v>
      </c>
      <c r="E58" s="1256" t="s">
        <v>1116</v>
      </c>
      <c r="F58" s="1256">
        <v>24</v>
      </c>
      <c r="G58" s="1256" t="s">
        <v>1133</v>
      </c>
      <c r="H58" s="1256" t="s">
        <v>1037</v>
      </c>
      <c r="I58" s="1265" t="s">
        <v>1132</v>
      </c>
      <c r="J58" s="414" t="s">
        <v>954</v>
      </c>
      <c r="K58" s="414" t="s">
        <v>953</v>
      </c>
      <c r="L58" s="1265" t="s">
        <v>1131</v>
      </c>
      <c r="M58" s="1267" t="s">
        <v>1011</v>
      </c>
      <c r="N58" s="1267" t="s">
        <v>1011</v>
      </c>
      <c r="O58" s="1267">
        <v>0</v>
      </c>
      <c r="P58" s="1267" t="s">
        <v>1011</v>
      </c>
      <c r="Q58" s="1267" t="s">
        <v>1011</v>
      </c>
      <c r="R58" s="1267">
        <v>0</v>
      </c>
      <c r="S58" s="1267" t="s">
        <v>1011</v>
      </c>
      <c r="T58" s="1267" t="s">
        <v>1011</v>
      </c>
      <c r="U58" s="1267">
        <v>0</v>
      </c>
      <c r="V58" s="1267" t="s">
        <v>1011</v>
      </c>
      <c r="W58" s="1267" t="s">
        <v>1011</v>
      </c>
      <c r="X58" s="1267">
        <v>0</v>
      </c>
      <c r="Y58" s="1267" t="s">
        <v>1011</v>
      </c>
      <c r="Z58" s="1267" t="s">
        <v>1011</v>
      </c>
      <c r="AA58" s="1267">
        <v>0</v>
      </c>
      <c r="AB58" s="1267" t="s">
        <v>1011</v>
      </c>
      <c r="AC58" s="1267" t="s">
        <v>1011</v>
      </c>
      <c r="AD58" s="1267">
        <v>0</v>
      </c>
      <c r="AE58" s="1267" t="s">
        <v>1011</v>
      </c>
      <c r="AF58" s="1267" t="s">
        <v>1011</v>
      </c>
      <c r="AG58" s="1267">
        <v>0</v>
      </c>
      <c r="AH58" s="1267" t="s">
        <v>1011</v>
      </c>
      <c r="AI58" s="1267" t="s">
        <v>1011</v>
      </c>
      <c r="AJ58" s="1267">
        <v>0</v>
      </c>
      <c r="AK58" s="1267" t="s">
        <v>1011</v>
      </c>
      <c r="AL58" s="1267" t="s">
        <v>1011</v>
      </c>
      <c r="AM58" s="1267">
        <v>0</v>
      </c>
      <c r="AN58" s="1265" t="s">
        <v>1011</v>
      </c>
      <c r="AO58" s="1265" t="s">
        <v>1011</v>
      </c>
      <c r="AP58" s="1256">
        <v>0.79</v>
      </c>
    </row>
    <row r="59" spans="1:43" ht="75" customHeight="1">
      <c r="A59" s="1322"/>
      <c r="B59" s="1323" t="str">
        <f>'[3]MAPA POT'!D24</f>
        <v>O4. VIAS Y TRANSPORTE</v>
      </c>
      <c r="C59" s="1229"/>
      <c r="D59" s="1257"/>
      <c r="E59" s="1258"/>
      <c r="F59" s="1258"/>
      <c r="G59" s="1258"/>
      <c r="H59" s="1258"/>
      <c r="I59" s="1266"/>
      <c r="J59" s="414" t="s">
        <v>952</v>
      </c>
      <c r="K59" s="414" t="s">
        <v>951</v>
      </c>
      <c r="L59" s="1266"/>
      <c r="M59" s="1266"/>
      <c r="N59" s="1266"/>
      <c r="O59" s="1266"/>
      <c r="P59" s="1266"/>
      <c r="Q59" s="1266"/>
      <c r="R59" s="1266"/>
      <c r="S59" s="1266"/>
      <c r="T59" s="1266"/>
      <c r="U59" s="1266"/>
      <c r="V59" s="1266"/>
      <c r="W59" s="1266"/>
      <c r="X59" s="1266"/>
      <c r="Y59" s="1266"/>
      <c r="Z59" s="1266"/>
      <c r="AA59" s="1266"/>
      <c r="AB59" s="1266"/>
      <c r="AC59" s="1266"/>
      <c r="AD59" s="1266"/>
      <c r="AE59" s="1266"/>
      <c r="AF59" s="1266"/>
      <c r="AG59" s="1266"/>
      <c r="AH59" s="1266"/>
      <c r="AI59" s="1266"/>
      <c r="AJ59" s="1266"/>
      <c r="AK59" s="1266"/>
      <c r="AL59" s="1266"/>
      <c r="AM59" s="1266"/>
      <c r="AN59" s="1266"/>
      <c r="AO59" s="1266"/>
      <c r="AP59" s="1258"/>
    </row>
    <row r="60" spans="1:43" ht="136.5" customHeight="1">
      <c r="A60" s="1322"/>
      <c r="B60" s="1323"/>
      <c r="C60" s="1229"/>
      <c r="D60" s="1257"/>
      <c r="E60" s="1256" t="s">
        <v>1113</v>
      </c>
      <c r="F60" s="1256">
        <v>25</v>
      </c>
      <c r="G60" s="1256" t="s">
        <v>1130</v>
      </c>
      <c r="H60" s="1256" t="s">
        <v>1037</v>
      </c>
      <c r="I60" s="1265" t="s">
        <v>1129</v>
      </c>
      <c r="J60" s="414" t="s">
        <v>952</v>
      </c>
      <c r="K60" s="414" t="s">
        <v>951</v>
      </c>
      <c r="L60" s="1265" t="s">
        <v>1128</v>
      </c>
      <c r="M60" s="1267" t="s">
        <v>1011</v>
      </c>
      <c r="N60" s="1267" t="s">
        <v>1011</v>
      </c>
      <c r="O60" s="1267">
        <v>0</v>
      </c>
      <c r="P60" s="1267" t="s">
        <v>1011</v>
      </c>
      <c r="Q60" s="1267" t="s">
        <v>1011</v>
      </c>
      <c r="R60" s="1267">
        <v>0</v>
      </c>
      <c r="S60" s="1267" t="s">
        <v>1011</v>
      </c>
      <c r="T60" s="1267" t="s">
        <v>1011</v>
      </c>
      <c r="U60" s="1267">
        <v>0</v>
      </c>
      <c r="V60" s="1267" t="s">
        <v>1011</v>
      </c>
      <c r="W60" s="1267" t="s">
        <v>1011</v>
      </c>
      <c r="X60" s="1267">
        <v>0</v>
      </c>
      <c r="Y60" s="1267" t="s">
        <v>1011</v>
      </c>
      <c r="Z60" s="1267" t="s">
        <v>1011</v>
      </c>
      <c r="AA60" s="1267">
        <v>0</v>
      </c>
      <c r="AB60" s="1267" t="s">
        <v>1011</v>
      </c>
      <c r="AC60" s="1267" t="s">
        <v>1011</v>
      </c>
      <c r="AD60" s="1267">
        <v>0</v>
      </c>
      <c r="AE60" s="1267" t="s">
        <v>1011</v>
      </c>
      <c r="AF60" s="1267" t="s">
        <v>1011</v>
      </c>
      <c r="AG60" s="1267">
        <v>0</v>
      </c>
      <c r="AH60" s="1267" t="s">
        <v>1011</v>
      </c>
      <c r="AI60" s="1267" t="s">
        <v>1011</v>
      </c>
      <c r="AJ60" s="1267">
        <v>0</v>
      </c>
      <c r="AK60" s="1267" t="s">
        <v>1011</v>
      </c>
      <c r="AL60" s="1267" t="s">
        <v>1011</v>
      </c>
      <c r="AM60" s="1267">
        <v>0</v>
      </c>
      <c r="AN60" s="1265" t="s">
        <v>1011</v>
      </c>
      <c r="AO60" s="1265" t="s">
        <v>1011</v>
      </c>
      <c r="AP60" s="1256">
        <v>12.85</v>
      </c>
    </row>
    <row r="61" spans="1:43" ht="95.25" customHeight="1">
      <c r="A61" s="1322"/>
      <c r="B61" s="1323"/>
      <c r="C61" s="1229"/>
      <c r="D61" s="1257"/>
      <c r="E61" s="1257"/>
      <c r="F61" s="1258"/>
      <c r="G61" s="1258"/>
      <c r="H61" s="1258"/>
      <c r="I61" s="1266"/>
      <c r="J61" s="414" t="s">
        <v>950</v>
      </c>
      <c r="K61" s="414" t="s">
        <v>949</v>
      </c>
      <c r="L61" s="1266"/>
      <c r="M61" s="1266"/>
      <c r="N61" s="1266"/>
      <c r="O61" s="1266"/>
      <c r="P61" s="1266"/>
      <c r="Q61" s="1266"/>
      <c r="R61" s="1266"/>
      <c r="S61" s="1266"/>
      <c r="T61" s="1266"/>
      <c r="U61" s="1266"/>
      <c r="V61" s="1266"/>
      <c r="W61" s="1266"/>
      <c r="X61" s="1266"/>
      <c r="Y61" s="1266"/>
      <c r="Z61" s="1266"/>
      <c r="AA61" s="1266"/>
      <c r="AB61" s="1266"/>
      <c r="AC61" s="1266"/>
      <c r="AD61" s="1266"/>
      <c r="AE61" s="1266"/>
      <c r="AF61" s="1266"/>
      <c r="AG61" s="1266"/>
      <c r="AH61" s="1266"/>
      <c r="AI61" s="1266"/>
      <c r="AJ61" s="1266"/>
      <c r="AK61" s="1266"/>
      <c r="AL61" s="1266"/>
      <c r="AM61" s="1266"/>
      <c r="AN61" s="1266"/>
      <c r="AO61" s="1266"/>
      <c r="AP61" s="1258"/>
    </row>
    <row r="62" spans="1:43" ht="95.25" customHeight="1">
      <c r="A62" s="1322"/>
      <c r="B62" s="1323"/>
      <c r="C62" s="1229"/>
      <c r="D62" s="1257"/>
      <c r="E62" s="1257"/>
      <c r="F62" s="1256">
        <v>26</v>
      </c>
      <c r="G62" s="1256" t="s">
        <v>1127</v>
      </c>
      <c r="H62" s="1256" t="s">
        <v>1126</v>
      </c>
      <c r="I62" s="1265" t="s">
        <v>1125</v>
      </c>
      <c r="J62" s="414" t="s">
        <v>948</v>
      </c>
      <c r="K62" s="414" t="s">
        <v>947</v>
      </c>
      <c r="L62" s="1265" t="s">
        <v>1124</v>
      </c>
      <c r="M62" s="1215" t="s">
        <v>131</v>
      </c>
      <c r="N62" s="1215" t="s">
        <v>131</v>
      </c>
      <c r="O62" s="1265">
        <v>0</v>
      </c>
      <c r="P62" s="1215" t="s">
        <v>131</v>
      </c>
      <c r="Q62" s="1215" t="s">
        <v>131</v>
      </c>
      <c r="R62" s="1265">
        <v>0</v>
      </c>
      <c r="S62" s="1215" t="s">
        <v>131</v>
      </c>
      <c r="T62" s="1215" t="s">
        <v>131</v>
      </c>
      <c r="U62" s="1265">
        <v>0</v>
      </c>
      <c r="V62" s="1215" t="s">
        <v>131</v>
      </c>
      <c r="W62" s="1215" t="s">
        <v>131</v>
      </c>
      <c r="X62" s="1265">
        <v>0</v>
      </c>
      <c r="Y62" s="1215" t="s">
        <v>131</v>
      </c>
      <c r="Z62" s="1215" t="s">
        <v>131</v>
      </c>
      <c r="AA62" s="1265">
        <v>0</v>
      </c>
      <c r="AB62" s="1215" t="s">
        <v>131</v>
      </c>
      <c r="AC62" s="1215" t="s">
        <v>131</v>
      </c>
      <c r="AD62" s="1265">
        <v>0</v>
      </c>
      <c r="AE62" s="1215" t="s">
        <v>131</v>
      </c>
      <c r="AF62" s="1215" t="s">
        <v>131</v>
      </c>
      <c r="AG62" s="1265">
        <v>0</v>
      </c>
      <c r="AH62" s="1215" t="s">
        <v>131</v>
      </c>
      <c r="AI62" s="1215" t="s">
        <v>131</v>
      </c>
      <c r="AJ62" s="1265">
        <v>0</v>
      </c>
      <c r="AK62" s="1215" t="s">
        <v>131</v>
      </c>
      <c r="AL62" s="1215" t="s">
        <v>131</v>
      </c>
      <c r="AM62" s="1265">
        <v>0</v>
      </c>
      <c r="AN62" s="1215" t="s">
        <v>131</v>
      </c>
      <c r="AO62" s="1215" t="s">
        <v>131</v>
      </c>
      <c r="AP62" s="1256">
        <v>8.9999999999999993E-3</v>
      </c>
      <c r="AQ62" s="1255"/>
    </row>
    <row r="63" spans="1:43" ht="95.25" customHeight="1">
      <c r="A63" s="1322"/>
      <c r="B63" s="1324"/>
      <c r="C63" s="1268"/>
      <c r="D63" s="1258"/>
      <c r="E63" s="1258"/>
      <c r="F63" s="1258"/>
      <c r="G63" s="1258"/>
      <c r="H63" s="1258"/>
      <c r="I63" s="1266"/>
      <c r="J63" s="414" t="s">
        <v>905</v>
      </c>
      <c r="K63" s="415" t="s">
        <v>904</v>
      </c>
      <c r="L63" s="1266"/>
      <c r="M63" s="1216"/>
      <c r="N63" s="1216"/>
      <c r="O63" s="1266"/>
      <c r="P63" s="1216"/>
      <c r="Q63" s="1216"/>
      <c r="R63" s="1266"/>
      <c r="S63" s="1216"/>
      <c r="T63" s="1216"/>
      <c r="U63" s="1266"/>
      <c r="V63" s="1216"/>
      <c r="W63" s="1216"/>
      <c r="X63" s="1266"/>
      <c r="Y63" s="1216"/>
      <c r="Z63" s="1216"/>
      <c r="AA63" s="1266"/>
      <c r="AB63" s="1216"/>
      <c r="AC63" s="1216"/>
      <c r="AD63" s="1266"/>
      <c r="AE63" s="1216"/>
      <c r="AF63" s="1216"/>
      <c r="AG63" s="1266"/>
      <c r="AH63" s="1216"/>
      <c r="AI63" s="1216"/>
      <c r="AJ63" s="1266"/>
      <c r="AK63" s="1216"/>
      <c r="AL63" s="1216"/>
      <c r="AM63" s="1266"/>
      <c r="AN63" s="1216"/>
      <c r="AO63" s="1216"/>
      <c r="AP63" s="1258"/>
      <c r="AQ63" s="1255"/>
    </row>
    <row r="64" spans="1:43" ht="14.25" customHeight="1">
      <c r="A64" s="1322"/>
      <c r="B64" s="1292"/>
      <c r="C64" s="1293"/>
      <c r="D64" s="1293"/>
      <c r="E64" s="1293"/>
      <c r="F64" s="1293"/>
      <c r="G64" s="1293"/>
      <c r="H64" s="1293"/>
      <c r="I64" s="1293"/>
      <c r="J64" s="1293"/>
      <c r="K64" s="1293"/>
      <c r="L64" s="1293"/>
      <c r="M64" s="1293"/>
      <c r="N64" s="1293"/>
      <c r="O64" s="1293"/>
      <c r="P64" s="1293"/>
      <c r="Q64" s="1293"/>
      <c r="R64" s="1293"/>
      <c r="S64" s="1293"/>
      <c r="T64" s="1293"/>
      <c r="U64" s="1293"/>
      <c r="V64" s="1293"/>
      <c r="W64" s="1293"/>
      <c r="X64" s="1293"/>
      <c r="Y64" s="1293"/>
      <c r="Z64" s="1293"/>
      <c r="AA64" s="1293"/>
      <c r="AB64" s="1293"/>
      <c r="AC64" s="1293"/>
      <c r="AD64" s="1293"/>
      <c r="AE64" s="1293"/>
      <c r="AF64" s="1293"/>
      <c r="AG64" s="1293"/>
      <c r="AH64" s="1293"/>
      <c r="AI64" s="1293"/>
      <c r="AJ64" s="1293"/>
      <c r="AK64" s="1293"/>
      <c r="AL64" s="1293"/>
      <c r="AM64" s="1293"/>
      <c r="AN64" s="1293"/>
      <c r="AO64" s="1293"/>
      <c r="AP64" s="1293"/>
    </row>
    <row r="65" spans="1:42" ht="252" customHeight="1">
      <c r="A65" s="1322"/>
      <c r="B65" s="399" t="s">
        <v>1234</v>
      </c>
      <c r="C65" s="1304" t="s">
        <v>142</v>
      </c>
      <c r="D65" s="1256" t="s">
        <v>1123</v>
      </c>
      <c r="E65" s="1256" t="s">
        <v>1113</v>
      </c>
      <c r="F65" s="1256">
        <v>27</v>
      </c>
      <c r="G65" s="1256" t="s">
        <v>1122</v>
      </c>
      <c r="H65" s="1256" t="s">
        <v>1121</v>
      </c>
      <c r="I65" s="1265" t="s">
        <v>1120</v>
      </c>
      <c r="J65" s="414" t="s">
        <v>946</v>
      </c>
      <c r="K65" s="414" t="s">
        <v>945</v>
      </c>
      <c r="L65" s="1265" t="s">
        <v>1119</v>
      </c>
      <c r="M65" s="1215" t="s">
        <v>131</v>
      </c>
      <c r="N65" s="1215" t="s">
        <v>131</v>
      </c>
      <c r="O65" s="1265">
        <v>0</v>
      </c>
      <c r="P65" s="1215" t="s">
        <v>131</v>
      </c>
      <c r="Q65" s="1215" t="s">
        <v>131</v>
      </c>
      <c r="R65" s="1265">
        <v>0</v>
      </c>
      <c r="S65" s="1215" t="s">
        <v>131</v>
      </c>
      <c r="T65" s="1215" t="s">
        <v>131</v>
      </c>
      <c r="U65" s="1265">
        <v>0</v>
      </c>
      <c r="V65" s="1215" t="s">
        <v>131</v>
      </c>
      <c r="W65" s="1215" t="s">
        <v>131</v>
      </c>
      <c r="X65" s="1265">
        <v>0</v>
      </c>
      <c r="Y65" s="1215" t="s">
        <v>131</v>
      </c>
      <c r="Z65" s="1215" t="s">
        <v>131</v>
      </c>
      <c r="AA65" s="1265">
        <v>0</v>
      </c>
      <c r="AB65" s="1215" t="s">
        <v>131</v>
      </c>
      <c r="AC65" s="1215" t="s">
        <v>131</v>
      </c>
      <c r="AD65" s="1265">
        <v>0</v>
      </c>
      <c r="AE65" s="1215" t="s">
        <v>131</v>
      </c>
      <c r="AF65" s="1215" t="s">
        <v>131</v>
      </c>
      <c r="AG65" s="1265">
        <v>0</v>
      </c>
      <c r="AH65" s="1215" t="s">
        <v>131</v>
      </c>
      <c r="AI65" s="1215" t="s">
        <v>131</v>
      </c>
      <c r="AJ65" s="1265">
        <v>0</v>
      </c>
      <c r="AK65" s="1215" t="s">
        <v>131</v>
      </c>
      <c r="AL65" s="1215" t="s">
        <v>131</v>
      </c>
      <c r="AM65" s="1265">
        <v>0</v>
      </c>
      <c r="AN65" s="1215" t="s">
        <v>131</v>
      </c>
      <c r="AO65" s="1215" t="s">
        <v>131</v>
      </c>
      <c r="AP65" s="1256">
        <v>5.5999999999999997E-6</v>
      </c>
    </row>
    <row r="66" spans="1:42" ht="313.5" customHeight="1">
      <c r="A66" s="1322"/>
      <c r="B66" s="433" t="str">
        <f>'[3]MAPA POT'!D25</f>
        <v>O5. ESPACIO PUBLICO</v>
      </c>
      <c r="C66" s="1233"/>
      <c r="D66" s="1258"/>
      <c r="E66" s="1258"/>
      <c r="F66" s="1258"/>
      <c r="G66" s="1258"/>
      <c r="H66" s="1258"/>
      <c r="I66" s="1266"/>
      <c r="J66" s="414" t="s">
        <v>928</v>
      </c>
      <c r="K66" s="414" t="s">
        <v>927</v>
      </c>
      <c r="L66" s="1266"/>
      <c r="M66" s="1216"/>
      <c r="N66" s="1216"/>
      <c r="O66" s="1266"/>
      <c r="P66" s="1216"/>
      <c r="Q66" s="1216"/>
      <c r="R66" s="1266"/>
      <c r="S66" s="1216"/>
      <c r="T66" s="1216"/>
      <c r="U66" s="1266"/>
      <c r="V66" s="1216"/>
      <c r="W66" s="1216"/>
      <c r="X66" s="1266"/>
      <c r="Y66" s="1216"/>
      <c r="Z66" s="1216"/>
      <c r="AA66" s="1266"/>
      <c r="AB66" s="1216"/>
      <c r="AC66" s="1216"/>
      <c r="AD66" s="1266"/>
      <c r="AE66" s="1216"/>
      <c r="AF66" s="1216"/>
      <c r="AG66" s="1266"/>
      <c r="AH66" s="1216"/>
      <c r="AI66" s="1216"/>
      <c r="AJ66" s="1266"/>
      <c r="AK66" s="1216"/>
      <c r="AL66" s="1216"/>
      <c r="AM66" s="1266"/>
      <c r="AN66" s="1216"/>
      <c r="AO66" s="1216"/>
      <c r="AP66" s="1258"/>
    </row>
    <row r="67" spans="1:42" ht="13.5" customHeight="1">
      <c r="A67" s="1322"/>
      <c r="B67" s="1292"/>
      <c r="C67" s="1293"/>
      <c r="D67" s="1293"/>
      <c r="E67" s="1293"/>
      <c r="F67" s="1293"/>
      <c r="G67" s="1293"/>
      <c r="H67" s="1293"/>
      <c r="I67" s="1293"/>
      <c r="J67" s="1293"/>
      <c r="K67" s="1293"/>
      <c r="L67" s="1293"/>
      <c r="M67" s="1293"/>
      <c r="N67" s="1293"/>
      <c r="O67" s="1293"/>
      <c r="P67" s="1293"/>
      <c r="Q67" s="1293"/>
      <c r="R67" s="1293"/>
      <c r="S67" s="1293"/>
      <c r="T67" s="1293"/>
      <c r="U67" s="1293"/>
      <c r="V67" s="1293"/>
      <c r="W67" s="1293"/>
      <c r="X67" s="1293"/>
      <c r="Y67" s="1293"/>
      <c r="Z67" s="1293"/>
      <c r="AA67" s="1293"/>
      <c r="AB67" s="1293"/>
      <c r="AC67" s="1293"/>
      <c r="AD67" s="1293"/>
      <c r="AE67" s="1293"/>
      <c r="AF67" s="1293"/>
      <c r="AG67" s="1293"/>
      <c r="AH67" s="1293"/>
      <c r="AI67" s="1293"/>
      <c r="AJ67" s="1293"/>
      <c r="AK67" s="1293"/>
      <c r="AL67" s="1293"/>
      <c r="AM67" s="1293"/>
      <c r="AN67" s="1293"/>
      <c r="AO67" s="1293"/>
      <c r="AP67" s="1294"/>
    </row>
    <row r="68" spans="1:42" ht="135" customHeight="1">
      <c r="A68" s="1322"/>
      <c r="B68" s="1300" t="str">
        <f>'[3]MAPA POT'!D26</f>
        <v>O6. VIVIENDA</v>
      </c>
      <c r="C68" s="1228" t="s">
        <v>1118</v>
      </c>
      <c r="D68" s="1256" t="s">
        <v>1117</v>
      </c>
      <c r="E68" s="417" t="s">
        <v>1116</v>
      </c>
      <c r="F68" s="417">
        <v>28</v>
      </c>
      <c r="G68" s="417" t="s">
        <v>1115</v>
      </c>
      <c r="H68" s="417" t="s">
        <v>1114</v>
      </c>
      <c r="I68" s="414" t="s">
        <v>943</v>
      </c>
      <c r="J68" s="414" t="s">
        <v>944</v>
      </c>
      <c r="K68" s="414" t="s">
        <v>943</v>
      </c>
      <c r="L68" s="414" t="s">
        <v>943</v>
      </c>
      <c r="M68" s="416" t="s">
        <v>1011</v>
      </c>
      <c r="N68" s="416" t="s">
        <v>1011</v>
      </c>
      <c r="O68" s="416">
        <v>0</v>
      </c>
      <c r="P68" s="416" t="str">
        <f>[3]VARIABLES!F50</f>
        <v>SD</v>
      </c>
      <c r="Q68" s="416" t="str">
        <f>[3]VARIABLES!G50</f>
        <v>SD</v>
      </c>
      <c r="R68" s="416">
        <f>[3]VARIABLES!H50</f>
        <v>0</v>
      </c>
      <c r="S68" s="416" t="str">
        <f>[3]VARIABLES!I50</f>
        <v>SD</v>
      </c>
      <c r="T68" s="416" t="str">
        <f>[3]VARIABLES!J50</f>
        <v>SD</v>
      </c>
      <c r="U68" s="416">
        <f>[3]VARIABLES!K50</f>
        <v>0</v>
      </c>
      <c r="V68" s="416" t="str">
        <f>[3]VARIABLES!L50</f>
        <v>SD</v>
      </c>
      <c r="W68" s="416" t="str">
        <f>[3]VARIABLES!M50</f>
        <v>SD</v>
      </c>
      <c r="X68" s="416">
        <f>[3]VARIABLES!N50</f>
        <v>0</v>
      </c>
      <c r="Y68" s="416" t="str">
        <f>[3]VARIABLES!O50</f>
        <v>SD</v>
      </c>
      <c r="Z68" s="416" t="str">
        <f>[3]VARIABLES!P50</f>
        <v>SD</v>
      </c>
      <c r="AA68" s="416">
        <f>[3]VARIABLES!Q50</f>
        <v>0</v>
      </c>
      <c r="AB68" s="416" t="str">
        <f>[3]VARIABLES!R50</f>
        <v>SD</v>
      </c>
      <c r="AC68" s="416" t="str">
        <f>[3]VARIABLES!S50</f>
        <v>SD</v>
      </c>
      <c r="AD68" s="416">
        <f>[3]VARIABLES!T50</f>
        <v>0</v>
      </c>
      <c r="AE68" s="416" t="str">
        <f>[3]VARIABLES!U50</f>
        <v>SD</v>
      </c>
      <c r="AF68" s="416" t="str">
        <f>[3]VARIABLES!V50</f>
        <v>SD</v>
      </c>
      <c r="AG68" s="416">
        <f>[3]VARIABLES!W50</f>
        <v>0</v>
      </c>
      <c r="AH68" s="416" t="str">
        <f>[3]VARIABLES!X50</f>
        <v>SD</v>
      </c>
      <c r="AI68" s="416" t="str">
        <f>[3]VARIABLES!Y50</f>
        <v>SD</v>
      </c>
      <c r="AJ68" s="416">
        <f>[3]VARIABLES!Z50</f>
        <v>0</v>
      </c>
      <c r="AK68" s="416" t="s">
        <v>1011</v>
      </c>
      <c r="AL68" s="416" t="s">
        <v>1011</v>
      </c>
      <c r="AM68" s="413">
        <v>14951</v>
      </c>
      <c r="AN68" s="416" t="str">
        <f>[3]VARIABLES!AA50</f>
        <v>SD</v>
      </c>
      <c r="AO68" s="416" t="str">
        <f>[3]VARIABLES!AB50</f>
        <v>SD</v>
      </c>
      <c r="AP68" s="413">
        <v>0</v>
      </c>
    </row>
    <row r="69" spans="1:42" ht="59.25" customHeight="1">
      <c r="A69" s="1322"/>
      <c r="B69" s="1301"/>
      <c r="C69" s="1229"/>
      <c r="D69" s="1257"/>
      <c r="E69" s="1256" t="s">
        <v>1113</v>
      </c>
      <c r="F69" s="1256">
        <v>29</v>
      </c>
      <c r="G69" s="1256" t="s">
        <v>1112</v>
      </c>
      <c r="H69" s="1256" t="s">
        <v>1111</v>
      </c>
      <c r="I69" s="1265" t="s">
        <v>1110</v>
      </c>
      <c r="J69" s="414" t="s">
        <v>942</v>
      </c>
      <c r="K69" s="414" t="s">
        <v>941</v>
      </c>
      <c r="L69" s="1265" t="s">
        <v>1109</v>
      </c>
      <c r="M69" s="1265" t="s">
        <v>1011</v>
      </c>
      <c r="N69" s="1265" t="s">
        <v>1011</v>
      </c>
      <c r="O69" s="1265">
        <v>0</v>
      </c>
      <c r="P69" s="1265" t="s">
        <v>1011</v>
      </c>
      <c r="Q69" s="1265" t="s">
        <v>1011</v>
      </c>
      <c r="R69" s="1265">
        <v>0</v>
      </c>
      <c r="S69" s="1265" t="s">
        <v>1011</v>
      </c>
      <c r="T69" s="1265" t="s">
        <v>1011</v>
      </c>
      <c r="U69" s="1265">
        <v>0</v>
      </c>
      <c r="V69" s="1265" t="s">
        <v>1011</v>
      </c>
      <c r="W69" s="1265" t="s">
        <v>1011</v>
      </c>
      <c r="X69" s="1265">
        <v>0</v>
      </c>
      <c r="Y69" s="1265" t="s">
        <v>1011</v>
      </c>
      <c r="Z69" s="1265" t="s">
        <v>1011</v>
      </c>
      <c r="AA69" s="1265">
        <v>0</v>
      </c>
      <c r="AB69" s="1265" t="s">
        <v>1011</v>
      </c>
      <c r="AC69" s="1265" t="s">
        <v>1011</v>
      </c>
      <c r="AD69" s="1265">
        <v>0</v>
      </c>
      <c r="AE69" s="1265" t="s">
        <v>1011</v>
      </c>
      <c r="AF69" s="1265" t="s">
        <v>1011</v>
      </c>
      <c r="AG69" s="1265">
        <v>0</v>
      </c>
      <c r="AH69" s="1265" t="s">
        <v>1011</v>
      </c>
      <c r="AI69" s="1265" t="s">
        <v>1011</v>
      </c>
      <c r="AJ69" s="1265">
        <v>0</v>
      </c>
      <c r="AK69" s="1265" t="s">
        <v>1011</v>
      </c>
      <c r="AL69" s="1265" t="s">
        <v>1011</v>
      </c>
      <c r="AM69" s="1256">
        <v>12189</v>
      </c>
      <c r="AN69" s="1265" t="s">
        <v>1011</v>
      </c>
      <c r="AO69" s="1265" t="s">
        <v>1011</v>
      </c>
      <c r="AP69" s="1256">
        <v>11947</v>
      </c>
    </row>
    <row r="70" spans="1:42" ht="72" customHeight="1">
      <c r="A70" s="1322"/>
      <c r="B70" s="1301"/>
      <c r="C70" s="1229"/>
      <c r="D70" s="1257"/>
      <c r="E70" s="1257"/>
      <c r="F70" s="1258"/>
      <c r="G70" s="1258"/>
      <c r="H70" s="1258"/>
      <c r="I70" s="1266"/>
      <c r="J70" s="408" t="s">
        <v>940</v>
      </c>
      <c r="K70" s="414" t="s">
        <v>939</v>
      </c>
      <c r="L70" s="1266"/>
      <c r="M70" s="1266"/>
      <c r="N70" s="1266"/>
      <c r="O70" s="1266"/>
      <c r="P70" s="1266"/>
      <c r="Q70" s="1266"/>
      <c r="R70" s="1266"/>
      <c r="S70" s="1266"/>
      <c r="T70" s="1266"/>
      <c r="U70" s="1266"/>
      <c r="V70" s="1266"/>
      <c r="W70" s="1266"/>
      <c r="X70" s="1266"/>
      <c r="Y70" s="1266"/>
      <c r="Z70" s="1266"/>
      <c r="AA70" s="1266"/>
      <c r="AB70" s="1266"/>
      <c r="AC70" s="1266"/>
      <c r="AD70" s="1266"/>
      <c r="AE70" s="1266"/>
      <c r="AF70" s="1266"/>
      <c r="AG70" s="1266"/>
      <c r="AH70" s="1266"/>
      <c r="AI70" s="1266"/>
      <c r="AJ70" s="1266"/>
      <c r="AK70" s="1266"/>
      <c r="AL70" s="1266"/>
      <c r="AM70" s="1258"/>
      <c r="AN70" s="1266"/>
      <c r="AO70" s="1266"/>
      <c r="AP70" s="1258"/>
    </row>
    <row r="71" spans="1:42" ht="71.25" customHeight="1">
      <c r="A71" s="1322"/>
      <c r="B71" s="1301"/>
      <c r="C71" s="1229"/>
      <c r="D71" s="1257"/>
      <c r="E71" s="1257"/>
      <c r="F71" s="1256">
        <v>30</v>
      </c>
      <c r="G71" s="1256" t="s">
        <v>1108</v>
      </c>
      <c r="H71" s="1256" t="s">
        <v>1037</v>
      </c>
      <c r="I71" s="1265" t="s">
        <v>1066</v>
      </c>
      <c r="J71" s="414" t="s">
        <v>938</v>
      </c>
      <c r="K71" s="414" t="s">
        <v>937</v>
      </c>
      <c r="L71" s="1265" t="s">
        <v>1107</v>
      </c>
      <c r="M71" s="1265" t="s">
        <v>1011</v>
      </c>
      <c r="N71" s="1265" t="s">
        <v>1011</v>
      </c>
      <c r="O71" s="1265">
        <v>0</v>
      </c>
      <c r="P71" s="1265" t="s">
        <v>1011</v>
      </c>
      <c r="Q71" s="1265" t="s">
        <v>1011</v>
      </c>
      <c r="R71" s="1265">
        <v>0</v>
      </c>
      <c r="S71" s="1265" t="s">
        <v>1011</v>
      </c>
      <c r="T71" s="1265" t="s">
        <v>1011</v>
      </c>
      <c r="U71" s="1265">
        <v>0</v>
      </c>
      <c r="V71" s="1265" t="s">
        <v>1011</v>
      </c>
      <c r="W71" s="1265" t="s">
        <v>1011</v>
      </c>
      <c r="X71" s="1265">
        <v>0</v>
      </c>
      <c r="Y71" s="1265" t="s">
        <v>1011</v>
      </c>
      <c r="Z71" s="1265" t="s">
        <v>1011</v>
      </c>
      <c r="AA71" s="1265">
        <v>0</v>
      </c>
      <c r="AB71" s="1265" t="s">
        <v>1011</v>
      </c>
      <c r="AC71" s="1265" t="s">
        <v>1011</v>
      </c>
      <c r="AD71" s="1265">
        <v>0</v>
      </c>
      <c r="AE71" s="1265" t="s">
        <v>1011</v>
      </c>
      <c r="AF71" s="1265" t="s">
        <v>1011</v>
      </c>
      <c r="AG71" s="1265">
        <v>0</v>
      </c>
      <c r="AH71" s="1265" t="s">
        <v>1011</v>
      </c>
      <c r="AI71" s="1265" t="s">
        <v>1011</v>
      </c>
      <c r="AJ71" s="1265">
        <v>0</v>
      </c>
      <c r="AK71" s="1265" t="s">
        <v>1011</v>
      </c>
      <c r="AL71" s="1265" t="s">
        <v>1011</v>
      </c>
      <c r="AM71" s="1265">
        <v>0</v>
      </c>
      <c r="AN71" s="1265" t="s">
        <v>1011</v>
      </c>
      <c r="AO71" s="1265" t="s">
        <v>1011</v>
      </c>
      <c r="AP71" s="1256">
        <v>0.17</v>
      </c>
    </row>
    <row r="72" spans="1:42" ht="71.25" customHeight="1">
      <c r="A72" s="1322"/>
      <c r="B72" s="1302"/>
      <c r="C72" s="1268"/>
      <c r="D72" s="1258"/>
      <c r="E72" s="1258"/>
      <c r="F72" s="1258"/>
      <c r="G72" s="1258"/>
      <c r="H72" s="1258"/>
      <c r="I72" s="1266"/>
      <c r="J72" s="414" t="s">
        <v>936</v>
      </c>
      <c r="K72" s="414" t="s">
        <v>935</v>
      </c>
      <c r="L72" s="1266"/>
      <c r="M72" s="1266"/>
      <c r="N72" s="1266"/>
      <c r="O72" s="1266"/>
      <c r="P72" s="1266"/>
      <c r="Q72" s="1266"/>
      <c r="R72" s="1266"/>
      <c r="S72" s="1266"/>
      <c r="T72" s="1266"/>
      <c r="U72" s="1266"/>
      <c r="V72" s="1266"/>
      <c r="W72" s="1266"/>
      <c r="X72" s="1266"/>
      <c r="Y72" s="1266"/>
      <c r="Z72" s="1266"/>
      <c r="AA72" s="1266"/>
      <c r="AB72" s="1266"/>
      <c r="AC72" s="1266"/>
      <c r="AD72" s="1266"/>
      <c r="AE72" s="1266"/>
      <c r="AF72" s="1266"/>
      <c r="AG72" s="1266"/>
      <c r="AH72" s="1266"/>
      <c r="AI72" s="1266"/>
      <c r="AJ72" s="1266"/>
      <c r="AK72" s="1266"/>
      <c r="AL72" s="1266"/>
      <c r="AM72" s="1266"/>
      <c r="AN72" s="1266"/>
      <c r="AO72" s="1266"/>
      <c r="AP72" s="1258"/>
    </row>
    <row r="73" spans="1:42" ht="14.25" customHeight="1">
      <c r="A73" s="1322"/>
      <c r="B73" s="1292"/>
      <c r="C73" s="1293"/>
      <c r="D73" s="1293"/>
      <c r="E73" s="1293"/>
      <c r="F73" s="1293"/>
      <c r="G73" s="1293"/>
      <c r="H73" s="1293"/>
      <c r="I73" s="1293"/>
      <c r="J73" s="1293"/>
      <c r="K73" s="1293"/>
      <c r="L73" s="1293"/>
      <c r="M73" s="1293"/>
      <c r="N73" s="1293"/>
      <c r="O73" s="1293"/>
      <c r="P73" s="1293"/>
      <c r="Q73" s="1293"/>
      <c r="R73" s="1293"/>
      <c r="S73" s="1293"/>
      <c r="T73" s="1293"/>
      <c r="U73" s="1293"/>
      <c r="V73" s="1293"/>
      <c r="W73" s="1293"/>
      <c r="X73" s="1293"/>
      <c r="Y73" s="1293"/>
      <c r="Z73" s="1293"/>
      <c r="AA73" s="1293"/>
      <c r="AB73" s="1293"/>
      <c r="AC73" s="1293"/>
      <c r="AD73" s="1293"/>
      <c r="AE73" s="1293"/>
      <c r="AF73" s="1293"/>
      <c r="AG73" s="1293"/>
      <c r="AH73" s="1293"/>
      <c r="AI73" s="1293"/>
      <c r="AJ73" s="1293"/>
      <c r="AK73" s="1293"/>
      <c r="AL73" s="1293"/>
      <c r="AM73" s="1293"/>
      <c r="AN73" s="1293"/>
      <c r="AO73" s="1293"/>
      <c r="AP73" s="1294"/>
    </row>
    <row r="74" spans="1:42" ht="234" customHeight="1">
      <c r="A74" s="1322"/>
      <c r="B74" s="399" t="s">
        <v>1232</v>
      </c>
      <c r="C74" s="1304" t="s">
        <v>144</v>
      </c>
      <c r="D74" s="1256" t="s">
        <v>1106</v>
      </c>
      <c r="E74" s="1256" t="s">
        <v>1105</v>
      </c>
      <c r="F74" s="1256">
        <v>31</v>
      </c>
      <c r="G74" s="1256" t="s">
        <v>1104</v>
      </c>
      <c r="H74" s="1256" t="s">
        <v>1103</v>
      </c>
      <c r="I74" s="1265" t="s">
        <v>1102</v>
      </c>
      <c r="J74" s="414" t="s">
        <v>934</v>
      </c>
      <c r="K74" s="414" t="s">
        <v>933</v>
      </c>
      <c r="L74" s="1265" t="s">
        <v>1101</v>
      </c>
      <c r="M74" s="1265" t="s">
        <v>1011</v>
      </c>
      <c r="N74" s="1265" t="s">
        <v>1011</v>
      </c>
      <c r="O74" s="1265">
        <v>0</v>
      </c>
      <c r="P74" s="1265" t="s">
        <v>1011</v>
      </c>
      <c r="Q74" s="1265" t="s">
        <v>1011</v>
      </c>
      <c r="R74" s="1265">
        <v>0</v>
      </c>
      <c r="S74" s="1265" t="s">
        <v>1011</v>
      </c>
      <c r="T74" s="1265" t="s">
        <v>1011</v>
      </c>
      <c r="U74" s="1265">
        <v>0</v>
      </c>
      <c r="V74" s="1265" t="s">
        <v>1011</v>
      </c>
      <c r="W74" s="1265" t="s">
        <v>1011</v>
      </c>
      <c r="X74" s="1265">
        <v>0</v>
      </c>
      <c r="Y74" s="1265" t="s">
        <v>1011</v>
      </c>
      <c r="Z74" s="1265" t="s">
        <v>1011</v>
      </c>
      <c r="AA74" s="1265">
        <v>0</v>
      </c>
      <c r="AB74" s="1265" t="s">
        <v>1011</v>
      </c>
      <c r="AC74" s="1265" t="s">
        <v>1011</v>
      </c>
      <c r="AD74" s="1265">
        <v>0</v>
      </c>
      <c r="AE74" s="1265" t="s">
        <v>1011</v>
      </c>
      <c r="AF74" s="1265" t="s">
        <v>1011</v>
      </c>
      <c r="AG74" s="1265">
        <v>0</v>
      </c>
      <c r="AH74" s="1265" t="s">
        <v>1011</v>
      </c>
      <c r="AI74" s="1265" t="s">
        <v>1011</v>
      </c>
      <c r="AJ74" s="1265">
        <v>0</v>
      </c>
      <c r="AK74" s="1265" t="s">
        <v>1011</v>
      </c>
      <c r="AL74" s="1265" t="s">
        <v>1011</v>
      </c>
      <c r="AM74" s="1265">
        <v>0</v>
      </c>
      <c r="AN74" s="1265" t="s">
        <v>1011</v>
      </c>
      <c r="AO74" s="1265" t="s">
        <v>1011</v>
      </c>
      <c r="AP74" s="1256">
        <v>0.04</v>
      </c>
    </row>
    <row r="75" spans="1:42" ht="273.75" customHeight="1">
      <c r="A75" s="1322"/>
      <c r="B75" s="433" t="str">
        <f>'[3]MAPA POT'!D27</f>
        <v>O7. EQUIPAMIENTOS COLECTIVOS</v>
      </c>
      <c r="C75" s="1232"/>
      <c r="D75" s="1258"/>
      <c r="E75" s="1257"/>
      <c r="F75" s="1258"/>
      <c r="G75" s="1258"/>
      <c r="H75" s="1258"/>
      <c r="I75" s="1266"/>
      <c r="J75" s="414" t="s">
        <v>932</v>
      </c>
      <c r="K75" s="414" t="s">
        <v>931</v>
      </c>
      <c r="L75" s="1266"/>
      <c r="M75" s="1266"/>
      <c r="N75" s="1266"/>
      <c r="O75" s="1266"/>
      <c r="P75" s="1266"/>
      <c r="Q75" s="1266"/>
      <c r="R75" s="1266"/>
      <c r="S75" s="1266"/>
      <c r="T75" s="1266"/>
      <c r="U75" s="1266"/>
      <c r="V75" s="1266"/>
      <c r="W75" s="1266"/>
      <c r="X75" s="1266"/>
      <c r="Y75" s="1266"/>
      <c r="Z75" s="1266"/>
      <c r="AA75" s="1266"/>
      <c r="AB75" s="1266"/>
      <c r="AC75" s="1266"/>
      <c r="AD75" s="1266"/>
      <c r="AE75" s="1266"/>
      <c r="AF75" s="1266"/>
      <c r="AG75" s="1266"/>
      <c r="AH75" s="1266"/>
      <c r="AI75" s="1266"/>
      <c r="AJ75" s="1266"/>
      <c r="AK75" s="1266"/>
      <c r="AL75" s="1266"/>
      <c r="AM75" s="1266"/>
      <c r="AN75" s="1266"/>
      <c r="AO75" s="1266"/>
      <c r="AP75" s="1258"/>
    </row>
    <row r="76" spans="1:42" ht="189.75" customHeight="1">
      <c r="A76" s="1322"/>
      <c r="B76" s="434"/>
      <c r="C76" s="1232"/>
      <c r="D76" s="1256" t="s">
        <v>1100</v>
      </c>
      <c r="E76" s="1257"/>
      <c r="F76" s="1256">
        <v>32</v>
      </c>
      <c r="G76" s="1256" t="s">
        <v>1099</v>
      </c>
      <c r="H76" s="1256" t="s">
        <v>1098</v>
      </c>
      <c r="I76" s="1265" t="s">
        <v>1097</v>
      </c>
      <c r="J76" s="414" t="s">
        <v>930</v>
      </c>
      <c r="K76" s="414" t="s">
        <v>929</v>
      </c>
      <c r="L76" s="1265" t="s">
        <v>1096</v>
      </c>
      <c r="M76" s="1265" t="s">
        <v>1011</v>
      </c>
      <c r="N76" s="1265" t="s">
        <v>1011</v>
      </c>
      <c r="O76" s="1265">
        <v>0</v>
      </c>
      <c r="P76" s="1265" t="s">
        <v>1011</v>
      </c>
      <c r="Q76" s="1265" t="s">
        <v>1011</v>
      </c>
      <c r="R76" s="1265">
        <v>0</v>
      </c>
      <c r="S76" s="1265" t="s">
        <v>1011</v>
      </c>
      <c r="T76" s="1265" t="s">
        <v>1011</v>
      </c>
      <c r="U76" s="1265">
        <v>0</v>
      </c>
      <c r="V76" s="1265" t="s">
        <v>1011</v>
      </c>
      <c r="W76" s="1265" t="s">
        <v>1011</v>
      </c>
      <c r="X76" s="1265">
        <v>0</v>
      </c>
      <c r="Y76" s="1265" t="s">
        <v>1011</v>
      </c>
      <c r="Z76" s="1265" t="s">
        <v>1011</v>
      </c>
      <c r="AA76" s="1265">
        <v>0</v>
      </c>
      <c r="AB76" s="1265" t="s">
        <v>1011</v>
      </c>
      <c r="AC76" s="1265" t="s">
        <v>1011</v>
      </c>
      <c r="AD76" s="1265">
        <v>0</v>
      </c>
      <c r="AE76" s="1265" t="s">
        <v>1011</v>
      </c>
      <c r="AF76" s="1265" t="s">
        <v>1011</v>
      </c>
      <c r="AG76" s="1265">
        <v>0</v>
      </c>
      <c r="AH76" s="1265" t="s">
        <v>1011</v>
      </c>
      <c r="AI76" s="1265" t="s">
        <v>1011</v>
      </c>
      <c r="AJ76" s="1265">
        <v>0</v>
      </c>
      <c r="AK76" s="1265" t="s">
        <v>1011</v>
      </c>
      <c r="AL76" s="1265" t="s">
        <v>1011</v>
      </c>
      <c r="AM76" s="1265">
        <v>0</v>
      </c>
      <c r="AN76" s="1265" t="s">
        <v>1011</v>
      </c>
      <c r="AO76" s="1265" t="s">
        <v>1011</v>
      </c>
      <c r="AP76" s="1265">
        <v>2</v>
      </c>
    </row>
    <row r="77" spans="1:42" ht="65.25" customHeight="1">
      <c r="A77" s="1322"/>
      <c r="B77" s="435"/>
      <c r="C77" s="1233"/>
      <c r="D77" s="1258"/>
      <c r="E77" s="1258"/>
      <c r="F77" s="1258"/>
      <c r="G77" s="1258"/>
      <c r="H77" s="1258"/>
      <c r="I77" s="1266"/>
      <c r="J77" s="414" t="s">
        <v>928</v>
      </c>
      <c r="K77" s="414" t="s">
        <v>927</v>
      </c>
      <c r="L77" s="1266"/>
      <c r="M77" s="1266"/>
      <c r="N77" s="1266"/>
      <c r="O77" s="1266"/>
      <c r="P77" s="1266"/>
      <c r="Q77" s="1266"/>
      <c r="R77" s="1266"/>
      <c r="S77" s="1266"/>
      <c r="T77" s="1266"/>
      <c r="U77" s="1266"/>
      <c r="V77" s="1266"/>
      <c r="W77" s="1266"/>
      <c r="X77" s="1266"/>
      <c r="Y77" s="1266"/>
      <c r="Z77" s="1266"/>
      <c r="AA77" s="1266"/>
      <c r="AB77" s="1266"/>
      <c r="AC77" s="1266"/>
      <c r="AD77" s="1266"/>
      <c r="AE77" s="1266"/>
      <c r="AF77" s="1266"/>
      <c r="AG77" s="1266"/>
      <c r="AH77" s="1266"/>
      <c r="AI77" s="1266"/>
      <c r="AJ77" s="1266"/>
      <c r="AK77" s="1266"/>
      <c r="AL77" s="1266"/>
      <c r="AM77" s="1266"/>
      <c r="AN77" s="1266"/>
      <c r="AO77" s="1266"/>
      <c r="AP77" s="1266"/>
    </row>
    <row r="78" spans="1:42" ht="19.5" customHeight="1">
      <c r="A78" s="1322"/>
      <c r="B78" s="1292"/>
      <c r="C78" s="1293"/>
      <c r="D78" s="1293"/>
      <c r="E78" s="1293"/>
      <c r="F78" s="1293"/>
      <c r="G78" s="1293"/>
      <c r="H78" s="1293"/>
      <c r="I78" s="1293"/>
      <c r="J78" s="1293"/>
      <c r="K78" s="1293"/>
      <c r="L78" s="1293"/>
      <c r="M78" s="1293"/>
      <c r="N78" s="1293"/>
      <c r="O78" s="1293"/>
      <c r="P78" s="1293"/>
      <c r="Q78" s="1293"/>
      <c r="R78" s="1293"/>
      <c r="S78" s="1293"/>
      <c r="T78" s="1293"/>
      <c r="U78" s="1293"/>
      <c r="V78" s="1293"/>
      <c r="W78" s="1293"/>
      <c r="X78" s="1293"/>
      <c r="Y78" s="1293"/>
      <c r="Z78" s="1293"/>
      <c r="AA78" s="1293"/>
      <c r="AB78" s="1293"/>
      <c r="AC78" s="1293"/>
      <c r="AD78" s="1293"/>
      <c r="AE78" s="1293"/>
      <c r="AF78" s="1293"/>
      <c r="AG78" s="1293"/>
      <c r="AH78" s="1293"/>
      <c r="AI78" s="1293"/>
      <c r="AJ78" s="1293"/>
      <c r="AK78" s="1293"/>
      <c r="AL78" s="1293"/>
      <c r="AM78" s="1293"/>
      <c r="AN78" s="1293"/>
      <c r="AO78" s="1293"/>
      <c r="AP78" s="1294"/>
    </row>
    <row r="79" spans="1:42" ht="141.75" customHeight="1">
      <c r="A79" s="1322"/>
      <c r="B79" s="438" t="str">
        <f>'[3]MAPA POT'!D28</f>
        <v>O8. PATRIMONIO HISTORICO, CULTURAL Y/O ARQUITECTONICO</v>
      </c>
      <c r="C79" s="1304" t="s">
        <v>146</v>
      </c>
      <c r="D79" s="1256" t="s">
        <v>1095</v>
      </c>
      <c r="E79" s="1256" t="s">
        <v>1094</v>
      </c>
      <c r="F79" s="1256">
        <v>33</v>
      </c>
      <c r="G79" s="1256" t="s">
        <v>1093</v>
      </c>
      <c r="H79" s="1256" t="s">
        <v>1037</v>
      </c>
      <c r="I79" s="1265" t="s">
        <v>1092</v>
      </c>
      <c r="J79" s="414" t="s">
        <v>926</v>
      </c>
      <c r="K79" s="414" t="s">
        <v>925</v>
      </c>
      <c r="L79" s="1265" t="s">
        <v>1091</v>
      </c>
      <c r="M79" s="1265" t="s">
        <v>1011</v>
      </c>
      <c r="N79" s="1265" t="s">
        <v>1011</v>
      </c>
      <c r="O79" s="1265">
        <v>0</v>
      </c>
      <c r="P79" s="1265" t="s">
        <v>1011</v>
      </c>
      <c r="Q79" s="1265" t="s">
        <v>1011</v>
      </c>
      <c r="R79" s="1265">
        <v>0</v>
      </c>
      <c r="S79" s="1265" t="s">
        <v>1011</v>
      </c>
      <c r="T79" s="1265" t="s">
        <v>1011</v>
      </c>
      <c r="U79" s="1265">
        <v>0</v>
      </c>
      <c r="V79" s="1265" t="s">
        <v>1011</v>
      </c>
      <c r="W79" s="1265" t="s">
        <v>1011</v>
      </c>
      <c r="X79" s="1265">
        <v>0</v>
      </c>
      <c r="Y79" s="1265" t="s">
        <v>1011</v>
      </c>
      <c r="Z79" s="1265" t="s">
        <v>1011</v>
      </c>
      <c r="AA79" s="1265">
        <v>0</v>
      </c>
      <c r="AB79" s="1265" t="s">
        <v>1011</v>
      </c>
      <c r="AC79" s="1265" t="s">
        <v>1011</v>
      </c>
      <c r="AD79" s="1265">
        <v>0</v>
      </c>
      <c r="AE79" s="1265" t="s">
        <v>1011</v>
      </c>
      <c r="AF79" s="1265" t="s">
        <v>1011</v>
      </c>
      <c r="AG79" s="1265">
        <v>0</v>
      </c>
      <c r="AH79" s="1265" t="s">
        <v>1011</v>
      </c>
      <c r="AI79" s="1265" t="s">
        <v>1011</v>
      </c>
      <c r="AJ79" s="1265">
        <v>0</v>
      </c>
      <c r="AK79" s="1265" t="s">
        <v>1011</v>
      </c>
      <c r="AL79" s="1265" t="s">
        <v>1011</v>
      </c>
      <c r="AM79" s="1265">
        <v>0</v>
      </c>
      <c r="AN79" s="1265" t="s">
        <v>1011</v>
      </c>
      <c r="AO79" s="1265" t="s">
        <v>1011</v>
      </c>
      <c r="AP79" s="1256">
        <v>1</v>
      </c>
    </row>
    <row r="80" spans="1:42" ht="310.5" customHeight="1">
      <c r="A80" s="1322"/>
      <c r="B80" s="399" t="s">
        <v>1235</v>
      </c>
      <c r="C80" s="1233"/>
      <c r="D80" s="1258"/>
      <c r="E80" s="1258"/>
      <c r="F80" s="1258"/>
      <c r="G80" s="1258"/>
      <c r="H80" s="1258"/>
      <c r="I80" s="1266"/>
      <c r="J80" s="414" t="s">
        <v>924</v>
      </c>
      <c r="K80" s="414" t="s">
        <v>923</v>
      </c>
      <c r="L80" s="1266"/>
      <c r="M80" s="1266"/>
      <c r="N80" s="1266"/>
      <c r="O80" s="1266"/>
      <c r="P80" s="1266"/>
      <c r="Q80" s="1266"/>
      <c r="R80" s="1266"/>
      <c r="S80" s="1266"/>
      <c r="T80" s="1266"/>
      <c r="U80" s="1266"/>
      <c r="V80" s="1266"/>
      <c r="W80" s="1266"/>
      <c r="X80" s="1266"/>
      <c r="Y80" s="1266"/>
      <c r="Z80" s="1266"/>
      <c r="AA80" s="1266"/>
      <c r="AB80" s="1266"/>
      <c r="AC80" s="1266"/>
      <c r="AD80" s="1266"/>
      <c r="AE80" s="1266"/>
      <c r="AF80" s="1266"/>
      <c r="AG80" s="1266"/>
      <c r="AH80" s="1266"/>
      <c r="AI80" s="1266"/>
      <c r="AJ80" s="1266"/>
      <c r="AK80" s="1266"/>
      <c r="AL80" s="1266"/>
      <c r="AM80" s="1266"/>
      <c r="AN80" s="1266"/>
      <c r="AO80" s="1266"/>
      <c r="AP80" s="1258"/>
    </row>
    <row r="81" spans="1:42" ht="21" customHeight="1">
      <c r="A81" s="1322"/>
      <c r="B81" s="1292"/>
      <c r="C81" s="1293"/>
      <c r="D81" s="1293"/>
      <c r="E81" s="1293"/>
      <c r="F81" s="1293"/>
      <c r="G81" s="1293"/>
      <c r="H81" s="1293"/>
      <c r="I81" s="1293"/>
      <c r="J81" s="1293"/>
      <c r="K81" s="1293"/>
      <c r="L81" s="1293"/>
      <c r="M81" s="1293"/>
      <c r="N81" s="1293"/>
      <c r="O81" s="1293"/>
      <c r="P81" s="1293"/>
      <c r="Q81" s="1293"/>
      <c r="R81" s="1293"/>
      <c r="S81" s="1293"/>
      <c r="T81" s="1293"/>
      <c r="U81" s="1293"/>
      <c r="V81" s="1293"/>
      <c r="W81" s="1293"/>
      <c r="X81" s="1293"/>
      <c r="Y81" s="1293"/>
      <c r="Z81" s="1293"/>
      <c r="AA81" s="1293"/>
      <c r="AB81" s="1293"/>
      <c r="AC81" s="1293"/>
      <c r="AD81" s="1293"/>
      <c r="AE81" s="1293"/>
      <c r="AF81" s="1293"/>
      <c r="AG81" s="1293"/>
      <c r="AH81" s="1293"/>
      <c r="AI81" s="1293"/>
      <c r="AJ81" s="1293"/>
      <c r="AK81" s="1293"/>
      <c r="AL81" s="1293"/>
      <c r="AM81" s="1293"/>
      <c r="AN81" s="1293"/>
      <c r="AO81" s="1293"/>
      <c r="AP81" s="1294"/>
    </row>
    <row r="82" spans="1:42" ht="297.75" customHeight="1">
      <c r="A82" s="1322"/>
      <c r="B82" s="399" t="s">
        <v>1236</v>
      </c>
      <c r="C82" s="1228" t="s">
        <v>147</v>
      </c>
      <c r="D82" s="1256" t="s">
        <v>1090</v>
      </c>
      <c r="E82" s="1256" t="s">
        <v>1060</v>
      </c>
      <c r="F82" s="1256">
        <v>34</v>
      </c>
      <c r="G82" s="1262" t="s">
        <v>1089</v>
      </c>
      <c r="H82" s="1262" t="s">
        <v>895</v>
      </c>
      <c r="I82" s="1298" t="s">
        <v>1088</v>
      </c>
      <c r="J82" s="414" t="s">
        <v>922</v>
      </c>
      <c r="K82" s="415" t="s">
        <v>921</v>
      </c>
      <c r="L82" s="1259" t="s">
        <v>1087</v>
      </c>
      <c r="M82" s="1298">
        <v>0</v>
      </c>
      <c r="N82" s="1215" t="s">
        <v>131</v>
      </c>
      <c r="O82" s="1215" t="s">
        <v>131</v>
      </c>
      <c r="P82" s="1298">
        <v>0</v>
      </c>
      <c r="Q82" s="1215" t="s">
        <v>131</v>
      </c>
      <c r="R82" s="1215" t="s">
        <v>131</v>
      </c>
      <c r="S82" s="1298">
        <v>0</v>
      </c>
      <c r="T82" s="1215" t="s">
        <v>131</v>
      </c>
      <c r="U82" s="1215" t="s">
        <v>131</v>
      </c>
      <c r="V82" s="1298">
        <v>0</v>
      </c>
      <c r="W82" s="1215" t="s">
        <v>131</v>
      </c>
      <c r="X82" s="1215" t="s">
        <v>131</v>
      </c>
      <c r="Y82" s="1298">
        <v>0</v>
      </c>
      <c r="Z82" s="1215" t="s">
        <v>131</v>
      </c>
      <c r="AA82" s="1215" t="s">
        <v>131</v>
      </c>
      <c r="AB82" s="1298">
        <v>0</v>
      </c>
      <c r="AC82" s="1215" t="s">
        <v>131</v>
      </c>
      <c r="AD82" s="1215" t="s">
        <v>131</v>
      </c>
      <c r="AE82" s="1298">
        <v>0</v>
      </c>
      <c r="AF82" s="1215" t="s">
        <v>131</v>
      </c>
      <c r="AG82" s="1215" t="s">
        <v>131</v>
      </c>
      <c r="AH82" s="1298">
        <v>0</v>
      </c>
      <c r="AI82" s="1215" t="s">
        <v>131</v>
      </c>
      <c r="AJ82" s="1215" t="s">
        <v>131</v>
      </c>
      <c r="AK82" s="1298">
        <v>0</v>
      </c>
      <c r="AL82" s="1215" t="s">
        <v>131</v>
      </c>
      <c r="AM82" s="1215" t="s">
        <v>131</v>
      </c>
      <c r="AN82" s="1262">
        <v>8.14</v>
      </c>
      <c r="AO82" s="1215" t="s">
        <v>131</v>
      </c>
      <c r="AP82" s="1215" t="s">
        <v>131</v>
      </c>
    </row>
    <row r="83" spans="1:42" ht="125.25" customHeight="1">
      <c r="A83" s="1322"/>
      <c r="B83" s="1323" t="str">
        <f>'[3]MAPA POT'!D29</f>
        <v>O9. SUELO</v>
      </c>
      <c r="C83" s="1229"/>
      <c r="D83" s="1257"/>
      <c r="E83" s="1257"/>
      <c r="F83" s="1257"/>
      <c r="G83" s="1263"/>
      <c r="H83" s="1263"/>
      <c r="I83" s="1303"/>
      <c r="J83" s="414" t="s">
        <v>1086</v>
      </c>
      <c r="K83" s="415" t="s">
        <v>920</v>
      </c>
      <c r="L83" s="1260"/>
      <c r="M83" s="1303"/>
      <c r="N83" s="1219"/>
      <c r="O83" s="1219"/>
      <c r="P83" s="1303"/>
      <c r="Q83" s="1219"/>
      <c r="R83" s="1219"/>
      <c r="S83" s="1303"/>
      <c r="T83" s="1219"/>
      <c r="U83" s="1219"/>
      <c r="V83" s="1303"/>
      <c r="W83" s="1219"/>
      <c r="X83" s="1219"/>
      <c r="Y83" s="1303"/>
      <c r="Z83" s="1219"/>
      <c r="AA83" s="1219"/>
      <c r="AB83" s="1303"/>
      <c r="AC83" s="1219"/>
      <c r="AD83" s="1219"/>
      <c r="AE83" s="1303"/>
      <c r="AF83" s="1219"/>
      <c r="AG83" s="1219"/>
      <c r="AH83" s="1303"/>
      <c r="AI83" s="1219"/>
      <c r="AJ83" s="1219"/>
      <c r="AK83" s="1303"/>
      <c r="AL83" s="1219"/>
      <c r="AM83" s="1219"/>
      <c r="AN83" s="1263"/>
      <c r="AO83" s="1219"/>
      <c r="AP83" s="1219"/>
    </row>
    <row r="84" spans="1:42" ht="125.25" customHeight="1">
      <c r="A84" s="1322"/>
      <c r="B84" s="1323"/>
      <c r="C84" s="1229"/>
      <c r="D84" s="1257"/>
      <c r="E84" s="1258"/>
      <c r="F84" s="1258"/>
      <c r="G84" s="1264"/>
      <c r="H84" s="1264"/>
      <c r="I84" s="1299"/>
      <c r="J84" s="414" t="s">
        <v>905</v>
      </c>
      <c r="K84" s="415" t="s">
        <v>904</v>
      </c>
      <c r="L84" s="1261"/>
      <c r="M84" s="1299"/>
      <c r="N84" s="1216"/>
      <c r="O84" s="1216"/>
      <c r="P84" s="1299"/>
      <c r="Q84" s="1216"/>
      <c r="R84" s="1216"/>
      <c r="S84" s="1299"/>
      <c r="T84" s="1216"/>
      <c r="U84" s="1216"/>
      <c r="V84" s="1299"/>
      <c r="W84" s="1216"/>
      <c r="X84" s="1216"/>
      <c r="Y84" s="1299"/>
      <c r="Z84" s="1216"/>
      <c r="AA84" s="1216"/>
      <c r="AB84" s="1299"/>
      <c r="AC84" s="1216"/>
      <c r="AD84" s="1216"/>
      <c r="AE84" s="1299"/>
      <c r="AF84" s="1216"/>
      <c r="AG84" s="1216"/>
      <c r="AH84" s="1299"/>
      <c r="AI84" s="1216"/>
      <c r="AJ84" s="1216"/>
      <c r="AK84" s="1299"/>
      <c r="AL84" s="1216"/>
      <c r="AM84" s="1216"/>
      <c r="AN84" s="1264"/>
      <c r="AO84" s="1216"/>
      <c r="AP84" s="1216"/>
    </row>
    <row r="85" spans="1:42" ht="129" customHeight="1">
      <c r="A85" s="1322"/>
      <c r="B85" s="1323"/>
      <c r="C85" s="1229"/>
      <c r="D85" s="1257"/>
      <c r="E85" s="1256" t="s">
        <v>1085</v>
      </c>
      <c r="F85" s="1256">
        <v>35</v>
      </c>
      <c r="G85" s="1262" t="s">
        <v>1084</v>
      </c>
      <c r="H85" s="1262" t="s">
        <v>895</v>
      </c>
      <c r="I85" s="1298" t="s">
        <v>1083</v>
      </c>
      <c r="J85" s="414" t="s">
        <v>919</v>
      </c>
      <c r="K85" s="415" t="s">
        <v>918</v>
      </c>
      <c r="L85" s="1259" t="s">
        <v>1082</v>
      </c>
      <c r="M85" s="1215" t="s">
        <v>131</v>
      </c>
      <c r="N85" s="1298">
        <v>0</v>
      </c>
      <c r="O85" s="1215" t="s">
        <v>131</v>
      </c>
      <c r="P85" s="1215" t="s">
        <v>131</v>
      </c>
      <c r="Q85" s="1298" t="e">
        <f>([3]VARIABLES!G65-[3]VARIABLES!G66)/[3]VARIABLES!G10</f>
        <v>#VALUE!</v>
      </c>
      <c r="R85" s="1215" t="s">
        <v>131</v>
      </c>
      <c r="S85" s="1215" t="s">
        <v>131</v>
      </c>
      <c r="T85" s="1298">
        <v>0</v>
      </c>
      <c r="U85" s="1215" t="s">
        <v>131</v>
      </c>
      <c r="V85" s="1215" t="s">
        <v>131</v>
      </c>
      <c r="W85" s="1298">
        <v>0</v>
      </c>
      <c r="X85" s="1215" t="s">
        <v>131</v>
      </c>
      <c r="Y85" s="1215" t="s">
        <v>131</v>
      </c>
      <c r="Z85" s="1298">
        <v>0</v>
      </c>
      <c r="AA85" s="1215" t="s">
        <v>131</v>
      </c>
      <c r="AB85" s="1215" t="s">
        <v>131</v>
      </c>
      <c r="AC85" s="1298">
        <v>0</v>
      </c>
      <c r="AD85" s="1215" t="s">
        <v>131</v>
      </c>
      <c r="AE85" s="1215" t="s">
        <v>131</v>
      </c>
      <c r="AF85" s="1298">
        <v>0</v>
      </c>
      <c r="AG85" s="1215" t="s">
        <v>131</v>
      </c>
      <c r="AH85" s="1215" t="s">
        <v>131</v>
      </c>
      <c r="AI85" s="1298">
        <v>0</v>
      </c>
      <c r="AJ85" s="1215" t="s">
        <v>131</v>
      </c>
      <c r="AK85" s="399"/>
      <c r="AL85" s="399"/>
      <c r="AM85" s="399"/>
      <c r="AN85" s="1215" t="s">
        <v>131</v>
      </c>
      <c r="AO85" s="1262">
        <v>0.97</v>
      </c>
      <c r="AP85" s="1215" t="s">
        <v>131</v>
      </c>
    </row>
    <row r="86" spans="1:42" ht="129" customHeight="1">
      <c r="A86" s="1322"/>
      <c r="B86" s="1323"/>
      <c r="C86" s="1229"/>
      <c r="D86" s="1257"/>
      <c r="E86" s="1257"/>
      <c r="F86" s="1257"/>
      <c r="G86" s="1263"/>
      <c r="H86" s="1263"/>
      <c r="I86" s="1303"/>
      <c r="J86" s="414" t="s">
        <v>1081</v>
      </c>
      <c r="K86" s="415" t="s">
        <v>917</v>
      </c>
      <c r="L86" s="1260"/>
      <c r="M86" s="1219"/>
      <c r="N86" s="1303"/>
      <c r="O86" s="1219"/>
      <c r="P86" s="1219"/>
      <c r="Q86" s="1303"/>
      <c r="R86" s="1219"/>
      <c r="S86" s="1219"/>
      <c r="T86" s="1303"/>
      <c r="U86" s="1219"/>
      <c r="V86" s="1219"/>
      <c r="W86" s="1303"/>
      <c r="X86" s="1219"/>
      <c r="Y86" s="1219"/>
      <c r="Z86" s="1303"/>
      <c r="AA86" s="1219"/>
      <c r="AB86" s="1219"/>
      <c r="AC86" s="1303"/>
      <c r="AD86" s="1219"/>
      <c r="AE86" s="1219"/>
      <c r="AF86" s="1303"/>
      <c r="AG86" s="1219"/>
      <c r="AH86" s="1219"/>
      <c r="AI86" s="1303"/>
      <c r="AJ86" s="1219"/>
      <c r="AK86" s="429"/>
      <c r="AL86" s="429"/>
      <c r="AM86" s="429"/>
      <c r="AN86" s="1219"/>
      <c r="AO86" s="1263"/>
      <c r="AP86" s="1219"/>
    </row>
    <row r="87" spans="1:42" ht="129" customHeight="1">
      <c r="A87" s="1322"/>
      <c r="B87" s="1323"/>
      <c r="C87" s="1229"/>
      <c r="D87" s="1257"/>
      <c r="E87" s="1258"/>
      <c r="F87" s="1258"/>
      <c r="G87" s="1264"/>
      <c r="H87" s="1264"/>
      <c r="I87" s="1299"/>
      <c r="J87" s="414" t="s">
        <v>905</v>
      </c>
      <c r="K87" s="415" t="s">
        <v>904</v>
      </c>
      <c r="L87" s="1261"/>
      <c r="M87" s="1216"/>
      <c r="N87" s="1299"/>
      <c r="O87" s="1216"/>
      <c r="P87" s="1216"/>
      <c r="Q87" s="1299"/>
      <c r="R87" s="1216"/>
      <c r="S87" s="1216"/>
      <c r="T87" s="1299"/>
      <c r="U87" s="1216"/>
      <c r="V87" s="1216"/>
      <c r="W87" s="1299"/>
      <c r="X87" s="1216"/>
      <c r="Y87" s="1216"/>
      <c r="Z87" s="1299"/>
      <c r="AA87" s="1216"/>
      <c r="AB87" s="1216"/>
      <c r="AC87" s="1299"/>
      <c r="AD87" s="1216"/>
      <c r="AE87" s="1216"/>
      <c r="AF87" s="1299"/>
      <c r="AG87" s="1216"/>
      <c r="AH87" s="1216"/>
      <c r="AI87" s="1299"/>
      <c r="AJ87" s="1216"/>
      <c r="AK87" s="400"/>
      <c r="AL87" s="400"/>
      <c r="AM87" s="400"/>
      <c r="AN87" s="1216"/>
      <c r="AO87" s="1264"/>
      <c r="AP87" s="1216"/>
    </row>
    <row r="88" spans="1:42" ht="157.5" customHeight="1">
      <c r="A88" s="1322"/>
      <c r="B88" s="1323"/>
      <c r="C88" s="1229"/>
      <c r="D88" s="1257"/>
      <c r="E88" s="1256" t="s">
        <v>1056</v>
      </c>
      <c r="F88" s="1256">
        <v>36</v>
      </c>
      <c r="G88" s="1262" t="s">
        <v>1080</v>
      </c>
      <c r="H88" s="1262" t="s">
        <v>895</v>
      </c>
      <c r="I88" s="1298" t="s">
        <v>1079</v>
      </c>
      <c r="J88" s="414" t="s">
        <v>916</v>
      </c>
      <c r="K88" s="415" t="s">
        <v>915</v>
      </c>
      <c r="L88" s="1259" t="s">
        <v>1078</v>
      </c>
      <c r="M88" s="1298">
        <v>0</v>
      </c>
      <c r="N88" s="1215" t="s">
        <v>131</v>
      </c>
      <c r="O88" s="1215" t="s">
        <v>131</v>
      </c>
      <c r="P88" s="1298">
        <v>0</v>
      </c>
      <c r="Q88" s="1215" t="s">
        <v>131</v>
      </c>
      <c r="R88" s="1215" t="s">
        <v>131</v>
      </c>
      <c r="S88" s="1298">
        <v>0</v>
      </c>
      <c r="T88" s="1215" t="s">
        <v>131</v>
      </c>
      <c r="U88" s="1215" t="s">
        <v>131</v>
      </c>
      <c r="V88" s="1298">
        <v>0</v>
      </c>
      <c r="W88" s="1215" t="s">
        <v>131</v>
      </c>
      <c r="X88" s="1215" t="s">
        <v>131</v>
      </c>
      <c r="Y88" s="1298">
        <v>0</v>
      </c>
      <c r="Z88" s="1215" t="s">
        <v>131</v>
      </c>
      <c r="AA88" s="1215" t="s">
        <v>131</v>
      </c>
      <c r="AB88" s="1298">
        <v>0</v>
      </c>
      <c r="AC88" s="1215" t="s">
        <v>131</v>
      </c>
      <c r="AD88" s="1215" t="s">
        <v>131</v>
      </c>
      <c r="AE88" s="1298">
        <v>0</v>
      </c>
      <c r="AF88" s="1215" t="s">
        <v>131</v>
      </c>
      <c r="AG88" s="1215" t="s">
        <v>131</v>
      </c>
      <c r="AH88" s="1298">
        <v>0</v>
      </c>
      <c r="AI88" s="1215" t="s">
        <v>131</v>
      </c>
      <c r="AJ88" s="1215" t="s">
        <v>131</v>
      </c>
      <c r="AK88" s="399"/>
      <c r="AL88" s="399"/>
      <c r="AM88" s="399"/>
      <c r="AN88" s="1262">
        <v>8.7100000000000009</v>
      </c>
      <c r="AO88" s="1215" t="s">
        <v>131</v>
      </c>
      <c r="AP88" s="1215" t="s">
        <v>131</v>
      </c>
    </row>
    <row r="89" spans="1:42" ht="157.5" customHeight="1">
      <c r="A89" s="1322"/>
      <c r="B89" s="1323"/>
      <c r="C89" s="1229"/>
      <c r="D89" s="1257"/>
      <c r="E89" s="1257"/>
      <c r="F89" s="1257"/>
      <c r="G89" s="1263"/>
      <c r="H89" s="1263"/>
      <c r="I89" s="1303"/>
      <c r="J89" s="414" t="s">
        <v>1077</v>
      </c>
      <c r="K89" s="415" t="s">
        <v>914</v>
      </c>
      <c r="L89" s="1260"/>
      <c r="M89" s="1303"/>
      <c r="N89" s="1219"/>
      <c r="O89" s="1219"/>
      <c r="P89" s="1303"/>
      <c r="Q89" s="1219"/>
      <c r="R89" s="1219"/>
      <c r="S89" s="1303"/>
      <c r="T89" s="1219"/>
      <c r="U89" s="1219"/>
      <c r="V89" s="1303"/>
      <c r="W89" s="1219"/>
      <c r="X89" s="1219"/>
      <c r="Y89" s="1303"/>
      <c r="Z89" s="1219"/>
      <c r="AA89" s="1219"/>
      <c r="AB89" s="1303"/>
      <c r="AC89" s="1219"/>
      <c r="AD89" s="1219"/>
      <c r="AE89" s="1303"/>
      <c r="AF89" s="1219"/>
      <c r="AG89" s="1219"/>
      <c r="AH89" s="1303"/>
      <c r="AI89" s="1219"/>
      <c r="AJ89" s="1219"/>
      <c r="AK89" s="429"/>
      <c r="AL89" s="429"/>
      <c r="AM89" s="429"/>
      <c r="AN89" s="1263"/>
      <c r="AO89" s="1219"/>
      <c r="AP89" s="1219"/>
    </row>
    <row r="90" spans="1:42" ht="157.5" customHeight="1">
      <c r="A90" s="1322"/>
      <c r="B90" s="1323"/>
      <c r="C90" s="1229"/>
      <c r="D90" s="1257"/>
      <c r="E90" s="1258"/>
      <c r="F90" s="1258"/>
      <c r="G90" s="1264"/>
      <c r="H90" s="1264"/>
      <c r="I90" s="1299"/>
      <c r="J90" s="414" t="s">
        <v>905</v>
      </c>
      <c r="K90" s="415" t="s">
        <v>904</v>
      </c>
      <c r="L90" s="1261"/>
      <c r="M90" s="1299"/>
      <c r="N90" s="1216"/>
      <c r="O90" s="1216"/>
      <c r="P90" s="1299"/>
      <c r="Q90" s="1216"/>
      <c r="R90" s="1216"/>
      <c r="S90" s="1299"/>
      <c r="T90" s="1216"/>
      <c r="U90" s="1216"/>
      <c r="V90" s="1299"/>
      <c r="W90" s="1216"/>
      <c r="X90" s="1216"/>
      <c r="Y90" s="1299"/>
      <c r="Z90" s="1216"/>
      <c r="AA90" s="1216"/>
      <c r="AB90" s="1299"/>
      <c r="AC90" s="1216"/>
      <c r="AD90" s="1216"/>
      <c r="AE90" s="1299"/>
      <c r="AF90" s="1216"/>
      <c r="AG90" s="1216"/>
      <c r="AH90" s="1299"/>
      <c r="AI90" s="1216"/>
      <c r="AJ90" s="1216"/>
      <c r="AK90" s="400"/>
      <c r="AL90" s="400"/>
      <c r="AM90" s="400"/>
      <c r="AN90" s="1264"/>
      <c r="AO90" s="1216"/>
      <c r="AP90" s="1216"/>
    </row>
    <row r="91" spans="1:42" ht="149.25" customHeight="1">
      <c r="A91" s="1322"/>
      <c r="B91" s="1323"/>
      <c r="C91" s="1229"/>
      <c r="D91" s="1257"/>
      <c r="E91" s="1256" t="s">
        <v>1076</v>
      </c>
      <c r="F91" s="1256">
        <v>37</v>
      </c>
      <c r="G91" s="1262" t="s">
        <v>1075</v>
      </c>
      <c r="H91" s="1262" t="s">
        <v>895</v>
      </c>
      <c r="I91" s="1298" t="s">
        <v>1074</v>
      </c>
      <c r="J91" s="414" t="s">
        <v>913</v>
      </c>
      <c r="K91" s="415" t="s">
        <v>912</v>
      </c>
      <c r="L91" s="1259" t="s">
        <v>1073</v>
      </c>
      <c r="M91" s="1298" t="s">
        <v>1011</v>
      </c>
      <c r="N91" s="1298" t="s">
        <v>1011</v>
      </c>
      <c r="O91" s="1298" t="s">
        <v>1011</v>
      </c>
      <c r="P91" s="1298" t="s">
        <v>1011</v>
      </c>
      <c r="Q91" s="1298" t="s">
        <v>1011</v>
      </c>
      <c r="R91" s="1298" t="s">
        <v>1011</v>
      </c>
      <c r="S91" s="1298" t="s">
        <v>1011</v>
      </c>
      <c r="T91" s="1298" t="s">
        <v>1011</v>
      </c>
      <c r="U91" s="1298" t="s">
        <v>1011</v>
      </c>
      <c r="V91" s="1298" t="s">
        <v>1011</v>
      </c>
      <c r="W91" s="1298" t="s">
        <v>1011</v>
      </c>
      <c r="X91" s="1298" t="s">
        <v>1011</v>
      </c>
      <c r="Y91" s="1298" t="s">
        <v>1011</v>
      </c>
      <c r="Z91" s="1298" t="s">
        <v>1011</v>
      </c>
      <c r="AA91" s="1298" t="s">
        <v>1011</v>
      </c>
      <c r="AB91" s="1298" t="s">
        <v>1011</v>
      </c>
      <c r="AC91" s="1298" t="s">
        <v>1011</v>
      </c>
      <c r="AD91" s="1298" t="s">
        <v>1011</v>
      </c>
      <c r="AE91" s="1298" t="s">
        <v>1011</v>
      </c>
      <c r="AF91" s="1298" t="s">
        <v>1011</v>
      </c>
      <c r="AG91" s="1298" t="s">
        <v>1011</v>
      </c>
      <c r="AH91" s="1298" t="s">
        <v>1011</v>
      </c>
      <c r="AI91" s="1298" t="s">
        <v>1011</v>
      </c>
      <c r="AJ91" s="1298" t="s">
        <v>1011</v>
      </c>
      <c r="AK91" s="411"/>
      <c r="AL91" s="411"/>
      <c r="AM91" s="411"/>
      <c r="AN91" s="1298" t="s">
        <v>1011</v>
      </c>
      <c r="AO91" s="1298" t="s">
        <v>1011</v>
      </c>
      <c r="AP91" s="1298" t="s">
        <v>1011</v>
      </c>
    </row>
    <row r="92" spans="1:42" ht="149.25" customHeight="1">
      <c r="A92" s="1322"/>
      <c r="B92" s="1323"/>
      <c r="C92" s="1229"/>
      <c r="D92" s="1257"/>
      <c r="E92" s="1257"/>
      <c r="F92" s="1257"/>
      <c r="G92" s="1263"/>
      <c r="H92" s="1263"/>
      <c r="I92" s="1303"/>
      <c r="J92" s="414" t="s">
        <v>1072</v>
      </c>
      <c r="K92" s="415" t="s">
        <v>911</v>
      </c>
      <c r="L92" s="1260"/>
      <c r="M92" s="1303"/>
      <c r="N92" s="1303"/>
      <c r="O92" s="1303"/>
      <c r="P92" s="1303"/>
      <c r="Q92" s="1303"/>
      <c r="R92" s="1303"/>
      <c r="S92" s="1303"/>
      <c r="T92" s="1303"/>
      <c r="U92" s="1303"/>
      <c r="V92" s="1303"/>
      <c r="W92" s="1303"/>
      <c r="X92" s="1303"/>
      <c r="Y92" s="1303"/>
      <c r="Z92" s="1303"/>
      <c r="AA92" s="1303"/>
      <c r="AB92" s="1303"/>
      <c r="AC92" s="1303"/>
      <c r="AD92" s="1303"/>
      <c r="AE92" s="1303"/>
      <c r="AF92" s="1303"/>
      <c r="AG92" s="1303"/>
      <c r="AH92" s="1303"/>
      <c r="AI92" s="1303"/>
      <c r="AJ92" s="1303"/>
      <c r="AK92" s="430" t="s">
        <v>1011</v>
      </c>
      <c r="AL92" s="430" t="s">
        <v>1011</v>
      </c>
      <c r="AM92" s="430" t="s">
        <v>1011</v>
      </c>
      <c r="AN92" s="1303"/>
      <c r="AO92" s="1303"/>
      <c r="AP92" s="1303"/>
    </row>
    <row r="93" spans="1:42" ht="149.25" customHeight="1">
      <c r="A93" s="1322"/>
      <c r="B93" s="1323"/>
      <c r="C93" s="1229"/>
      <c r="D93" s="1257"/>
      <c r="E93" s="1258"/>
      <c r="F93" s="1258"/>
      <c r="G93" s="1264"/>
      <c r="H93" s="1264"/>
      <c r="I93" s="1299"/>
      <c r="J93" s="414" t="s">
        <v>905</v>
      </c>
      <c r="K93" s="415" t="s">
        <v>904</v>
      </c>
      <c r="L93" s="1261"/>
      <c r="M93" s="1299"/>
      <c r="N93" s="1299"/>
      <c r="O93" s="1299"/>
      <c r="P93" s="1299"/>
      <c r="Q93" s="1299"/>
      <c r="R93" s="1299"/>
      <c r="S93" s="1299"/>
      <c r="T93" s="1299"/>
      <c r="U93" s="1299"/>
      <c r="V93" s="1299"/>
      <c r="W93" s="1299"/>
      <c r="X93" s="1299"/>
      <c r="Y93" s="1299"/>
      <c r="Z93" s="1299"/>
      <c r="AA93" s="1299"/>
      <c r="AB93" s="1299"/>
      <c r="AC93" s="1299"/>
      <c r="AD93" s="1299"/>
      <c r="AE93" s="1299"/>
      <c r="AF93" s="1299"/>
      <c r="AG93" s="1299"/>
      <c r="AH93" s="1299"/>
      <c r="AI93" s="1299"/>
      <c r="AJ93" s="1299"/>
      <c r="AK93" s="419"/>
      <c r="AL93" s="419"/>
      <c r="AM93" s="419"/>
      <c r="AN93" s="1299"/>
      <c r="AO93" s="1299"/>
      <c r="AP93" s="1299"/>
    </row>
    <row r="94" spans="1:42" ht="150.75" customHeight="1">
      <c r="A94" s="1322"/>
      <c r="B94" s="1323"/>
      <c r="C94" s="1229"/>
      <c r="D94" s="1257"/>
      <c r="E94" s="1256" t="s">
        <v>1071</v>
      </c>
      <c r="F94" s="1256">
        <v>38</v>
      </c>
      <c r="G94" s="1262" t="s">
        <v>1070</v>
      </c>
      <c r="H94" s="1262" t="s">
        <v>895</v>
      </c>
      <c r="I94" s="1298" t="s">
        <v>1069</v>
      </c>
      <c r="J94" s="414" t="s">
        <v>910</v>
      </c>
      <c r="K94" s="415" t="s">
        <v>909</v>
      </c>
      <c r="L94" s="1259" t="s">
        <v>1068</v>
      </c>
      <c r="M94" s="1215" t="s">
        <v>131</v>
      </c>
      <c r="N94" s="1298">
        <v>0</v>
      </c>
      <c r="O94" s="1215" t="s">
        <v>131</v>
      </c>
      <c r="P94" s="1215" t="s">
        <v>131</v>
      </c>
      <c r="Q94" s="1298">
        <v>0</v>
      </c>
      <c r="R94" s="1215" t="s">
        <v>131</v>
      </c>
      <c r="S94" s="1215" t="s">
        <v>131</v>
      </c>
      <c r="T94" s="1298">
        <v>0</v>
      </c>
      <c r="U94" s="1215" t="s">
        <v>131</v>
      </c>
      <c r="V94" s="1215" t="s">
        <v>131</v>
      </c>
      <c r="W94" s="1298">
        <v>0</v>
      </c>
      <c r="X94" s="1215" t="s">
        <v>131</v>
      </c>
      <c r="Y94" s="1215" t="s">
        <v>131</v>
      </c>
      <c r="Z94" s="1298">
        <v>0</v>
      </c>
      <c r="AA94" s="1215" t="s">
        <v>131</v>
      </c>
      <c r="AB94" s="1215" t="s">
        <v>131</v>
      </c>
      <c r="AC94" s="1298">
        <v>0</v>
      </c>
      <c r="AD94" s="1215" t="s">
        <v>131</v>
      </c>
      <c r="AE94" s="1215" t="s">
        <v>131</v>
      </c>
      <c r="AF94" s="1298">
        <v>0</v>
      </c>
      <c r="AG94" s="1215" t="s">
        <v>131</v>
      </c>
      <c r="AH94" s="1215" t="s">
        <v>131</v>
      </c>
      <c r="AI94" s="1298">
        <v>0</v>
      </c>
      <c r="AJ94" s="1215" t="s">
        <v>131</v>
      </c>
      <c r="AK94" s="1215" t="s">
        <v>131</v>
      </c>
      <c r="AL94" s="1298">
        <v>0</v>
      </c>
      <c r="AM94" s="1215" t="s">
        <v>131</v>
      </c>
      <c r="AN94" s="1215" t="s">
        <v>131</v>
      </c>
      <c r="AO94" s="1262">
        <v>3.0000000000000001E-3</v>
      </c>
      <c r="AP94" s="1215" t="s">
        <v>131</v>
      </c>
    </row>
    <row r="95" spans="1:42" ht="150.75" customHeight="1">
      <c r="A95" s="1322"/>
      <c r="B95" s="1323"/>
      <c r="C95" s="1229"/>
      <c r="D95" s="1257"/>
      <c r="E95" s="1257"/>
      <c r="F95" s="1257"/>
      <c r="G95" s="1263"/>
      <c r="H95" s="1263"/>
      <c r="I95" s="1303"/>
      <c r="J95" s="414" t="s">
        <v>1067</v>
      </c>
      <c r="K95" s="415" t="s">
        <v>908</v>
      </c>
      <c r="L95" s="1260"/>
      <c r="M95" s="1219"/>
      <c r="N95" s="1303"/>
      <c r="O95" s="1219"/>
      <c r="P95" s="1219"/>
      <c r="Q95" s="1303"/>
      <c r="R95" s="1219"/>
      <c r="S95" s="1219"/>
      <c r="T95" s="1303"/>
      <c r="U95" s="1219"/>
      <c r="V95" s="1219"/>
      <c r="W95" s="1303"/>
      <c r="X95" s="1219"/>
      <c r="Y95" s="1219"/>
      <c r="Z95" s="1303"/>
      <c r="AA95" s="1219"/>
      <c r="AB95" s="1219"/>
      <c r="AC95" s="1303"/>
      <c r="AD95" s="1219"/>
      <c r="AE95" s="1219"/>
      <c r="AF95" s="1303"/>
      <c r="AG95" s="1219"/>
      <c r="AH95" s="1219"/>
      <c r="AI95" s="1303"/>
      <c r="AJ95" s="1219"/>
      <c r="AK95" s="1219"/>
      <c r="AL95" s="1303"/>
      <c r="AM95" s="1219"/>
      <c r="AN95" s="1219"/>
      <c r="AO95" s="1263"/>
      <c r="AP95" s="1219"/>
    </row>
    <row r="96" spans="1:42" ht="150.75" customHeight="1">
      <c r="A96" s="1322"/>
      <c r="B96" s="1323"/>
      <c r="C96" s="1229"/>
      <c r="D96" s="1258"/>
      <c r="E96" s="1258"/>
      <c r="F96" s="1258"/>
      <c r="G96" s="1264"/>
      <c r="H96" s="1264"/>
      <c r="I96" s="1299"/>
      <c r="J96" s="414" t="s">
        <v>905</v>
      </c>
      <c r="K96" s="415" t="s">
        <v>904</v>
      </c>
      <c r="L96" s="1261"/>
      <c r="M96" s="1216"/>
      <c r="N96" s="1299"/>
      <c r="O96" s="1216"/>
      <c r="P96" s="1216"/>
      <c r="Q96" s="1299"/>
      <c r="R96" s="1216"/>
      <c r="S96" s="1216"/>
      <c r="T96" s="1299"/>
      <c r="U96" s="1216"/>
      <c r="V96" s="1216"/>
      <c r="W96" s="1299"/>
      <c r="X96" s="1216"/>
      <c r="Y96" s="1216"/>
      <c r="Z96" s="1299"/>
      <c r="AA96" s="1216"/>
      <c r="AB96" s="1216"/>
      <c r="AC96" s="1299"/>
      <c r="AD96" s="1216"/>
      <c r="AE96" s="1216"/>
      <c r="AF96" s="1299"/>
      <c r="AG96" s="1216"/>
      <c r="AH96" s="1216"/>
      <c r="AI96" s="1299"/>
      <c r="AJ96" s="1216"/>
      <c r="AK96" s="1216"/>
      <c r="AL96" s="1299"/>
      <c r="AM96" s="1216"/>
      <c r="AN96" s="1216"/>
      <c r="AO96" s="1264"/>
      <c r="AP96" s="1216"/>
    </row>
    <row r="97" spans="1:42" ht="126" customHeight="1">
      <c r="A97" s="1322"/>
      <c r="B97" s="1323"/>
      <c r="C97" s="1229"/>
      <c r="D97" s="1256" t="s">
        <v>1066</v>
      </c>
      <c r="E97" s="1256" t="s">
        <v>1065</v>
      </c>
      <c r="F97" s="1256">
        <v>39</v>
      </c>
      <c r="G97" s="1313" t="s">
        <v>1064</v>
      </c>
      <c r="H97" s="1262" t="s">
        <v>895</v>
      </c>
      <c r="I97" s="1298" t="s">
        <v>1063</v>
      </c>
      <c r="J97" s="414" t="s">
        <v>907</v>
      </c>
      <c r="K97" s="414" t="s">
        <v>906</v>
      </c>
      <c r="L97" s="1265" t="s">
        <v>1062</v>
      </c>
      <c r="M97" s="1317">
        <v>0</v>
      </c>
      <c r="N97" s="1215" t="s">
        <v>131</v>
      </c>
      <c r="O97" s="1215" t="s">
        <v>131</v>
      </c>
      <c r="P97" s="1298">
        <v>0</v>
      </c>
      <c r="Q97" s="1215" t="s">
        <v>131</v>
      </c>
      <c r="R97" s="1215" t="s">
        <v>131</v>
      </c>
      <c r="S97" s="1298">
        <v>0</v>
      </c>
      <c r="T97" s="1215" t="s">
        <v>131</v>
      </c>
      <c r="U97" s="1215" t="s">
        <v>131</v>
      </c>
      <c r="V97" s="1298">
        <v>0</v>
      </c>
      <c r="W97" s="1215" t="s">
        <v>131</v>
      </c>
      <c r="X97" s="1215" t="s">
        <v>131</v>
      </c>
      <c r="Y97" s="1298">
        <v>0</v>
      </c>
      <c r="Z97" s="1215" t="s">
        <v>131</v>
      </c>
      <c r="AA97" s="1215" t="s">
        <v>131</v>
      </c>
      <c r="AB97" s="1298">
        <v>0</v>
      </c>
      <c r="AC97" s="1215" t="s">
        <v>131</v>
      </c>
      <c r="AD97" s="1215" t="s">
        <v>131</v>
      </c>
      <c r="AE97" s="1298">
        <v>0</v>
      </c>
      <c r="AF97" s="1215" t="s">
        <v>131</v>
      </c>
      <c r="AG97" s="1215" t="s">
        <v>131</v>
      </c>
      <c r="AH97" s="1298">
        <v>0</v>
      </c>
      <c r="AI97" s="1215" t="s">
        <v>131</v>
      </c>
      <c r="AJ97" s="1215" t="s">
        <v>131</v>
      </c>
      <c r="AK97" s="1298">
        <v>0</v>
      </c>
      <c r="AL97" s="1215" t="s">
        <v>131</v>
      </c>
      <c r="AM97" s="1215" t="s">
        <v>131</v>
      </c>
      <c r="AN97" s="1262">
        <v>3.0000000000000001E-3</v>
      </c>
      <c r="AO97" s="1215" t="s">
        <v>131</v>
      </c>
      <c r="AP97" s="1215" t="s">
        <v>131</v>
      </c>
    </row>
    <row r="98" spans="1:42" ht="120.75" customHeight="1">
      <c r="A98" s="1322"/>
      <c r="B98" s="1323"/>
      <c r="C98" s="1229"/>
      <c r="D98" s="1258"/>
      <c r="E98" s="1258"/>
      <c r="F98" s="1258"/>
      <c r="G98" s="1314"/>
      <c r="H98" s="1264"/>
      <c r="I98" s="1299"/>
      <c r="J98" s="414" t="s">
        <v>905</v>
      </c>
      <c r="K98" s="415" t="s">
        <v>904</v>
      </c>
      <c r="L98" s="1266"/>
      <c r="M98" s="1318"/>
      <c r="N98" s="1216"/>
      <c r="O98" s="1216"/>
      <c r="P98" s="1299"/>
      <c r="Q98" s="1216"/>
      <c r="R98" s="1216"/>
      <c r="S98" s="1299"/>
      <c r="T98" s="1216"/>
      <c r="U98" s="1216"/>
      <c r="V98" s="1299"/>
      <c r="W98" s="1216"/>
      <c r="X98" s="1216"/>
      <c r="Y98" s="1299"/>
      <c r="Z98" s="1216"/>
      <c r="AA98" s="1216"/>
      <c r="AB98" s="1299"/>
      <c r="AC98" s="1216"/>
      <c r="AD98" s="1216"/>
      <c r="AE98" s="1299"/>
      <c r="AF98" s="1216"/>
      <c r="AG98" s="1216"/>
      <c r="AH98" s="1299"/>
      <c r="AI98" s="1216"/>
      <c r="AJ98" s="1216"/>
      <c r="AK98" s="1299"/>
      <c r="AL98" s="1216"/>
      <c r="AM98" s="1216"/>
      <c r="AN98" s="1264"/>
      <c r="AO98" s="1216"/>
      <c r="AP98" s="1216"/>
    </row>
    <row r="99" spans="1:42" ht="111" customHeight="1">
      <c r="A99" s="1322"/>
      <c r="B99" s="1323"/>
      <c r="C99" s="1229"/>
      <c r="D99" s="1256" t="s">
        <v>1061</v>
      </c>
      <c r="E99" s="1256" t="s">
        <v>1060</v>
      </c>
      <c r="F99" s="1256">
        <v>40</v>
      </c>
      <c r="G99" s="1262" t="s">
        <v>1059</v>
      </c>
      <c r="H99" s="1262" t="s">
        <v>1037</v>
      </c>
      <c r="I99" s="1298" t="s">
        <v>1058</v>
      </c>
      <c r="J99" s="414" t="s">
        <v>903</v>
      </c>
      <c r="K99" s="408" t="s">
        <v>902</v>
      </c>
      <c r="L99" s="1298" t="s">
        <v>1057</v>
      </c>
      <c r="M99" s="1298">
        <v>0</v>
      </c>
      <c r="N99" s="1215" t="s">
        <v>131</v>
      </c>
      <c r="O99" s="1215" t="s">
        <v>131</v>
      </c>
      <c r="P99" s="1298">
        <v>0</v>
      </c>
      <c r="Q99" s="1215" t="s">
        <v>131</v>
      </c>
      <c r="R99" s="1215" t="s">
        <v>131</v>
      </c>
      <c r="S99" s="1298">
        <v>0</v>
      </c>
      <c r="T99" s="1215" t="s">
        <v>131</v>
      </c>
      <c r="U99" s="1215" t="s">
        <v>131</v>
      </c>
      <c r="V99" s="1298">
        <v>0</v>
      </c>
      <c r="W99" s="1215" t="s">
        <v>131</v>
      </c>
      <c r="X99" s="1215" t="s">
        <v>131</v>
      </c>
      <c r="Y99" s="1298">
        <v>0</v>
      </c>
      <c r="Z99" s="1215" t="s">
        <v>131</v>
      </c>
      <c r="AA99" s="1215" t="s">
        <v>131</v>
      </c>
      <c r="AB99" s="1298">
        <v>0</v>
      </c>
      <c r="AC99" s="1215" t="s">
        <v>131</v>
      </c>
      <c r="AD99" s="1215" t="s">
        <v>131</v>
      </c>
      <c r="AE99" s="1298">
        <v>0</v>
      </c>
      <c r="AF99" s="1215" t="s">
        <v>131</v>
      </c>
      <c r="AG99" s="1215" t="s">
        <v>131</v>
      </c>
      <c r="AH99" s="1298">
        <v>0</v>
      </c>
      <c r="AI99" s="1215" t="s">
        <v>131</v>
      </c>
      <c r="AJ99" s="1215" t="s">
        <v>131</v>
      </c>
      <c r="AK99" s="1298">
        <v>3</v>
      </c>
      <c r="AL99" s="1215" t="s">
        <v>131</v>
      </c>
      <c r="AM99" s="1215" t="s">
        <v>131</v>
      </c>
      <c r="AN99" s="1262">
        <v>3</v>
      </c>
      <c r="AO99" s="1215" t="s">
        <v>131</v>
      </c>
      <c r="AP99" s="1215" t="s">
        <v>131</v>
      </c>
    </row>
    <row r="100" spans="1:42" ht="103.5" customHeight="1">
      <c r="A100" s="1322"/>
      <c r="B100" s="1323"/>
      <c r="C100" s="1229"/>
      <c r="D100" s="1257"/>
      <c r="E100" s="1258"/>
      <c r="F100" s="1258"/>
      <c r="G100" s="1264"/>
      <c r="H100" s="1264"/>
      <c r="I100" s="1299"/>
      <c r="J100" s="414" t="s">
        <v>901</v>
      </c>
      <c r="K100" s="408" t="s">
        <v>900</v>
      </c>
      <c r="L100" s="1299"/>
      <c r="M100" s="1299"/>
      <c r="N100" s="1216"/>
      <c r="O100" s="1216"/>
      <c r="P100" s="1299"/>
      <c r="Q100" s="1216"/>
      <c r="R100" s="1216"/>
      <c r="S100" s="1299"/>
      <c r="T100" s="1216"/>
      <c r="U100" s="1216"/>
      <c r="V100" s="1299"/>
      <c r="W100" s="1216"/>
      <c r="X100" s="1216"/>
      <c r="Y100" s="1299"/>
      <c r="Z100" s="1216"/>
      <c r="AA100" s="1216"/>
      <c r="AB100" s="1299"/>
      <c r="AC100" s="1216"/>
      <c r="AD100" s="1216"/>
      <c r="AE100" s="1299"/>
      <c r="AF100" s="1216"/>
      <c r="AG100" s="1216"/>
      <c r="AH100" s="1299"/>
      <c r="AI100" s="1216"/>
      <c r="AJ100" s="1216"/>
      <c r="AK100" s="1299"/>
      <c r="AL100" s="1216"/>
      <c r="AM100" s="1216"/>
      <c r="AN100" s="1264"/>
      <c r="AO100" s="1216"/>
      <c r="AP100" s="1216"/>
    </row>
    <row r="101" spans="1:42" ht="136.5" customHeight="1">
      <c r="A101" s="1322"/>
      <c r="B101" s="1323"/>
      <c r="C101" s="1229"/>
      <c r="D101" s="1257"/>
      <c r="E101" s="1256" t="s">
        <v>1056</v>
      </c>
      <c r="F101" s="1256">
        <v>41</v>
      </c>
      <c r="G101" s="1262" t="s">
        <v>1055</v>
      </c>
      <c r="H101" s="1262" t="s">
        <v>1037</v>
      </c>
      <c r="I101" s="1298" t="s">
        <v>1054</v>
      </c>
      <c r="J101" s="408" t="s">
        <v>899</v>
      </c>
      <c r="K101" s="408" t="s">
        <v>898</v>
      </c>
      <c r="L101" s="1298" t="s">
        <v>1053</v>
      </c>
      <c r="M101" s="1298">
        <v>0</v>
      </c>
      <c r="N101" s="1215" t="s">
        <v>131</v>
      </c>
      <c r="O101" s="1215" t="s">
        <v>131</v>
      </c>
      <c r="P101" s="1298">
        <v>0</v>
      </c>
      <c r="Q101" s="1215" t="s">
        <v>131</v>
      </c>
      <c r="R101" s="1215" t="s">
        <v>131</v>
      </c>
      <c r="S101" s="1298">
        <v>0</v>
      </c>
      <c r="T101" s="1215" t="s">
        <v>131</v>
      </c>
      <c r="U101" s="1215" t="s">
        <v>131</v>
      </c>
      <c r="V101" s="1298">
        <v>0</v>
      </c>
      <c r="W101" s="1215" t="s">
        <v>131</v>
      </c>
      <c r="X101" s="1215" t="s">
        <v>131</v>
      </c>
      <c r="Y101" s="1298">
        <v>0</v>
      </c>
      <c r="Z101" s="1215" t="s">
        <v>131</v>
      </c>
      <c r="AA101" s="1215" t="s">
        <v>131</v>
      </c>
      <c r="AB101" s="1298">
        <v>0</v>
      </c>
      <c r="AC101" s="1215" t="s">
        <v>131</v>
      </c>
      <c r="AD101" s="1215" t="s">
        <v>131</v>
      </c>
      <c r="AE101" s="1298">
        <v>0</v>
      </c>
      <c r="AF101" s="1215" t="s">
        <v>131</v>
      </c>
      <c r="AG101" s="1215" t="s">
        <v>131</v>
      </c>
      <c r="AH101" s="1298">
        <v>0</v>
      </c>
      <c r="AI101" s="1215" t="s">
        <v>131</v>
      </c>
      <c r="AJ101" s="1215" t="s">
        <v>131</v>
      </c>
      <c r="AK101" s="1298">
        <v>3</v>
      </c>
      <c r="AL101" s="1215" t="s">
        <v>131</v>
      </c>
      <c r="AM101" s="1215" t="s">
        <v>131</v>
      </c>
      <c r="AN101" s="1262">
        <v>3</v>
      </c>
      <c r="AO101" s="1215" t="s">
        <v>131</v>
      </c>
      <c r="AP101" s="1215" t="s">
        <v>131</v>
      </c>
    </row>
    <row r="102" spans="1:42" ht="136.5" customHeight="1">
      <c r="A102" s="1322"/>
      <c r="B102" s="1323"/>
      <c r="C102" s="1229"/>
      <c r="D102" s="1258"/>
      <c r="E102" s="1258"/>
      <c r="F102" s="1258"/>
      <c r="G102" s="1264"/>
      <c r="H102" s="1264"/>
      <c r="I102" s="1299"/>
      <c r="J102" s="408" t="s">
        <v>897</v>
      </c>
      <c r="K102" s="411" t="s">
        <v>896</v>
      </c>
      <c r="L102" s="1299"/>
      <c r="M102" s="1299"/>
      <c r="N102" s="1216"/>
      <c r="O102" s="1216"/>
      <c r="P102" s="1299"/>
      <c r="Q102" s="1216"/>
      <c r="R102" s="1216"/>
      <c r="S102" s="1299"/>
      <c r="T102" s="1216"/>
      <c r="U102" s="1216"/>
      <c r="V102" s="1299"/>
      <c r="W102" s="1216"/>
      <c r="X102" s="1216"/>
      <c r="Y102" s="1299"/>
      <c r="Z102" s="1216"/>
      <c r="AA102" s="1216"/>
      <c r="AB102" s="1299"/>
      <c r="AC102" s="1216"/>
      <c r="AD102" s="1216"/>
      <c r="AE102" s="1299"/>
      <c r="AF102" s="1216"/>
      <c r="AG102" s="1216"/>
      <c r="AH102" s="1299"/>
      <c r="AI102" s="1216"/>
      <c r="AJ102" s="1216"/>
      <c r="AK102" s="1299"/>
      <c r="AL102" s="1216"/>
      <c r="AM102" s="1216"/>
      <c r="AN102" s="1264"/>
      <c r="AO102" s="1216"/>
      <c r="AP102" s="1216"/>
    </row>
    <row r="103" spans="1:42" ht="101.25" customHeight="1">
      <c r="A103" s="1322"/>
      <c r="B103" s="1324"/>
      <c r="C103" s="1268"/>
      <c r="D103" s="413" t="s">
        <v>1052</v>
      </c>
      <c r="E103" s="413" t="s">
        <v>1051</v>
      </c>
      <c r="F103" s="413">
        <v>42</v>
      </c>
      <c r="G103" s="412" t="s">
        <v>1050</v>
      </c>
      <c r="H103" s="412" t="s">
        <v>895</v>
      </c>
      <c r="I103" s="411" t="s">
        <v>893</v>
      </c>
      <c r="J103" s="411" t="s">
        <v>894</v>
      </c>
      <c r="K103" s="411" t="s">
        <v>893</v>
      </c>
      <c r="L103" s="410" t="s">
        <v>893</v>
      </c>
      <c r="M103" s="409" t="s">
        <v>1049</v>
      </c>
      <c r="N103" s="409" t="s">
        <v>1049</v>
      </c>
      <c r="O103" s="409" t="s">
        <v>1049</v>
      </c>
      <c r="P103" s="378" t="s">
        <v>1011</v>
      </c>
      <c r="Q103" s="378" t="s">
        <v>1011</v>
      </c>
      <c r="R103" s="378">
        <v>1575</v>
      </c>
      <c r="S103" s="378" t="s">
        <v>1011</v>
      </c>
      <c r="T103" s="378" t="s">
        <v>1011</v>
      </c>
      <c r="U103" s="378">
        <v>1203</v>
      </c>
      <c r="V103" s="378" t="s">
        <v>1011</v>
      </c>
      <c r="W103" s="378" t="s">
        <v>1011</v>
      </c>
      <c r="X103" s="378">
        <v>1290</v>
      </c>
      <c r="Y103" s="378" t="s">
        <v>1011</v>
      </c>
      <c r="Z103" s="378" t="s">
        <v>1011</v>
      </c>
      <c r="AA103" s="378">
        <v>2128</v>
      </c>
      <c r="AB103" s="378" t="s">
        <v>1011</v>
      </c>
      <c r="AC103" s="378" t="s">
        <v>1011</v>
      </c>
      <c r="AD103" s="378">
        <v>2486</v>
      </c>
      <c r="AE103" s="378" t="s">
        <v>1011</v>
      </c>
      <c r="AF103" s="378" t="s">
        <v>1011</v>
      </c>
      <c r="AG103" s="378">
        <v>1954</v>
      </c>
      <c r="AH103" s="378">
        <v>649</v>
      </c>
      <c r="AI103" s="378">
        <v>129</v>
      </c>
      <c r="AJ103" s="378">
        <f>SUM(AH103:AI103)</f>
        <v>778</v>
      </c>
      <c r="AK103" s="378">
        <v>837</v>
      </c>
      <c r="AL103" s="378">
        <v>175</v>
      </c>
      <c r="AM103" s="378">
        <v>1012</v>
      </c>
      <c r="AN103" s="378">
        <v>1001</v>
      </c>
      <c r="AO103" s="378">
        <v>226</v>
      </c>
      <c r="AP103" s="378">
        <f>SUM(AN103:AO103)</f>
        <v>1227</v>
      </c>
    </row>
    <row r="104" spans="1:42" ht="21" customHeight="1">
      <c r="A104" s="1322"/>
      <c r="B104" s="1319"/>
      <c r="C104" s="1293"/>
      <c r="D104" s="1293"/>
      <c r="E104" s="1293"/>
      <c r="F104" s="1293"/>
      <c r="G104" s="1293"/>
      <c r="H104" s="1293"/>
      <c r="I104" s="1293"/>
      <c r="J104" s="1293"/>
      <c r="K104" s="1293"/>
      <c r="L104" s="1293"/>
      <c r="M104" s="1293"/>
      <c r="N104" s="1293"/>
      <c r="O104" s="1293"/>
      <c r="P104" s="1293"/>
      <c r="Q104" s="1293"/>
      <c r="R104" s="1293"/>
      <c r="S104" s="1293"/>
      <c r="T104" s="1293"/>
      <c r="U104" s="1293"/>
      <c r="V104" s="1293"/>
      <c r="W104" s="1293"/>
      <c r="X104" s="1293"/>
      <c r="Y104" s="1293"/>
      <c r="Z104" s="1293"/>
      <c r="AA104" s="1293"/>
      <c r="AB104" s="1293"/>
      <c r="AC104" s="1293"/>
      <c r="AD104" s="1293"/>
      <c r="AE104" s="1293"/>
      <c r="AF104" s="1293"/>
      <c r="AG104" s="1293"/>
      <c r="AH104" s="1293"/>
      <c r="AI104" s="1293"/>
      <c r="AJ104" s="1293"/>
      <c r="AK104" s="1293"/>
      <c r="AL104" s="1293"/>
      <c r="AM104" s="1293"/>
      <c r="AN104" s="1293"/>
      <c r="AO104" s="1293"/>
      <c r="AP104" s="1294"/>
    </row>
    <row r="105" spans="1:42" ht="129" customHeight="1">
      <c r="A105" s="1321"/>
      <c r="B105" s="439"/>
      <c r="C105" s="1305" t="s">
        <v>130</v>
      </c>
      <c r="D105" s="1256" t="s">
        <v>1048</v>
      </c>
      <c r="E105" s="1315" t="s">
        <v>1047</v>
      </c>
      <c r="F105" s="1315">
        <v>43</v>
      </c>
      <c r="G105" s="1256" t="s">
        <v>1046</v>
      </c>
      <c r="H105" s="1262" t="s">
        <v>1037</v>
      </c>
      <c r="I105" s="1298" t="s">
        <v>1045</v>
      </c>
      <c r="J105" s="408" t="s">
        <v>892</v>
      </c>
      <c r="K105" s="408" t="s">
        <v>891</v>
      </c>
      <c r="L105" s="1298" t="s">
        <v>1044</v>
      </c>
      <c r="M105" s="1215" t="s">
        <v>131</v>
      </c>
      <c r="N105" s="1308">
        <v>0</v>
      </c>
      <c r="O105" s="1215" t="s">
        <v>131</v>
      </c>
      <c r="P105" s="1215" t="s">
        <v>131</v>
      </c>
      <c r="Q105" s="1308">
        <v>0</v>
      </c>
      <c r="R105" s="1215" t="s">
        <v>131</v>
      </c>
      <c r="S105" s="1215" t="s">
        <v>131</v>
      </c>
      <c r="T105" s="1308">
        <v>0</v>
      </c>
      <c r="U105" s="1215" t="s">
        <v>131</v>
      </c>
      <c r="V105" s="1215" t="s">
        <v>131</v>
      </c>
      <c r="W105" s="1308">
        <v>0</v>
      </c>
      <c r="X105" s="1215" t="s">
        <v>131</v>
      </c>
      <c r="Y105" s="1215" t="s">
        <v>131</v>
      </c>
      <c r="Z105" s="1308">
        <v>0</v>
      </c>
      <c r="AA105" s="1215" t="s">
        <v>131</v>
      </c>
      <c r="AB105" s="1215" t="s">
        <v>131</v>
      </c>
      <c r="AC105" s="1308">
        <v>0</v>
      </c>
      <c r="AD105" s="1215" t="s">
        <v>131</v>
      </c>
      <c r="AE105" s="1215" t="s">
        <v>131</v>
      </c>
      <c r="AF105" s="1308">
        <v>0</v>
      </c>
      <c r="AG105" s="1215" t="s">
        <v>131</v>
      </c>
      <c r="AH105" s="1215" t="s">
        <v>131</v>
      </c>
      <c r="AI105" s="1308">
        <v>0</v>
      </c>
      <c r="AJ105" s="1215" t="s">
        <v>131</v>
      </c>
      <c r="AK105" s="1215" t="s">
        <v>131</v>
      </c>
      <c r="AL105" s="1308">
        <v>0</v>
      </c>
      <c r="AM105" s="1215" t="s">
        <v>131</v>
      </c>
      <c r="AN105" s="1215" t="s">
        <v>131</v>
      </c>
      <c r="AO105" s="1308" t="s">
        <v>1011</v>
      </c>
      <c r="AP105" s="1215" t="s">
        <v>131</v>
      </c>
    </row>
    <row r="106" spans="1:42" ht="409.6" customHeight="1">
      <c r="A106" s="1321"/>
      <c r="B106" s="439" t="s">
        <v>1237</v>
      </c>
      <c r="C106" s="1306"/>
      <c r="D106" s="1257"/>
      <c r="E106" s="1316"/>
      <c r="F106" s="1316"/>
      <c r="G106" s="1258"/>
      <c r="H106" s="1264"/>
      <c r="I106" s="1299"/>
      <c r="J106" s="408" t="s">
        <v>890</v>
      </c>
      <c r="K106" s="408" t="s">
        <v>889</v>
      </c>
      <c r="L106" s="1299"/>
      <c r="M106" s="1216"/>
      <c r="N106" s="1309"/>
      <c r="O106" s="1216"/>
      <c r="P106" s="1216"/>
      <c r="Q106" s="1309"/>
      <c r="R106" s="1216"/>
      <c r="S106" s="1216"/>
      <c r="T106" s="1309"/>
      <c r="U106" s="1216"/>
      <c r="V106" s="1216"/>
      <c r="W106" s="1309"/>
      <c r="X106" s="1216"/>
      <c r="Y106" s="1216"/>
      <c r="Z106" s="1309"/>
      <c r="AA106" s="1216"/>
      <c r="AB106" s="1216"/>
      <c r="AC106" s="1309"/>
      <c r="AD106" s="1216"/>
      <c r="AE106" s="1216"/>
      <c r="AF106" s="1309"/>
      <c r="AG106" s="1216"/>
      <c r="AH106" s="1216"/>
      <c r="AI106" s="1309"/>
      <c r="AJ106" s="1216"/>
      <c r="AK106" s="1216"/>
      <c r="AL106" s="1309"/>
      <c r="AM106" s="1216"/>
      <c r="AN106" s="1216"/>
      <c r="AO106" s="1309"/>
      <c r="AP106" s="1216"/>
    </row>
    <row r="107" spans="1:42" ht="129" customHeight="1">
      <c r="A107" s="1321"/>
      <c r="B107" s="434" t="str">
        <f>'[3]MAPA POT'!D29</f>
        <v>O9. SUELO</v>
      </c>
      <c r="C107" s="1306"/>
      <c r="D107" s="1257"/>
      <c r="E107" s="1315" t="s">
        <v>1043</v>
      </c>
      <c r="F107" s="1315">
        <v>44</v>
      </c>
      <c r="G107" s="1256" t="s">
        <v>1042</v>
      </c>
      <c r="H107" s="1262" t="s">
        <v>1037</v>
      </c>
      <c r="I107" s="1298" t="s">
        <v>1041</v>
      </c>
      <c r="J107" s="408" t="s">
        <v>888</v>
      </c>
      <c r="K107" s="408" t="s">
        <v>887</v>
      </c>
      <c r="L107" s="1298" t="s">
        <v>1040</v>
      </c>
      <c r="M107" s="1298">
        <v>0</v>
      </c>
      <c r="N107" s="1215" t="s">
        <v>131</v>
      </c>
      <c r="O107" s="1215" t="s">
        <v>131</v>
      </c>
      <c r="P107" s="1298">
        <v>0</v>
      </c>
      <c r="Q107" s="1215" t="s">
        <v>131</v>
      </c>
      <c r="R107" s="1215" t="s">
        <v>131</v>
      </c>
      <c r="S107" s="1298">
        <v>0</v>
      </c>
      <c r="T107" s="1215" t="s">
        <v>131</v>
      </c>
      <c r="U107" s="1215" t="s">
        <v>131</v>
      </c>
      <c r="V107" s="1298">
        <v>0</v>
      </c>
      <c r="W107" s="1215" t="s">
        <v>131</v>
      </c>
      <c r="X107" s="1215" t="s">
        <v>131</v>
      </c>
      <c r="Y107" s="1298">
        <v>0</v>
      </c>
      <c r="Z107" s="1215" t="s">
        <v>131</v>
      </c>
      <c r="AA107" s="1215" t="s">
        <v>131</v>
      </c>
      <c r="AB107" s="1298">
        <v>0</v>
      </c>
      <c r="AC107" s="1215" t="s">
        <v>131</v>
      </c>
      <c r="AD107" s="1215" t="s">
        <v>131</v>
      </c>
      <c r="AE107" s="1298">
        <v>0</v>
      </c>
      <c r="AF107" s="1215" t="s">
        <v>131</v>
      </c>
      <c r="AG107" s="1215" t="s">
        <v>131</v>
      </c>
      <c r="AH107" s="1298">
        <v>0</v>
      </c>
      <c r="AI107" s="1215" t="s">
        <v>131</v>
      </c>
      <c r="AJ107" s="1215" t="s">
        <v>131</v>
      </c>
      <c r="AK107" s="1298">
        <v>0</v>
      </c>
      <c r="AL107" s="1215" t="s">
        <v>131</v>
      </c>
      <c r="AM107" s="1215" t="s">
        <v>131</v>
      </c>
      <c r="AN107" s="1298" t="s">
        <v>1011</v>
      </c>
      <c r="AO107" s="1215" t="s">
        <v>131</v>
      </c>
      <c r="AP107" s="1215" t="s">
        <v>131</v>
      </c>
    </row>
    <row r="108" spans="1:42" ht="116.25" customHeight="1">
      <c r="A108" s="1321"/>
      <c r="B108" s="434"/>
      <c r="C108" s="1306"/>
      <c r="D108" s="1257"/>
      <c r="E108" s="1316"/>
      <c r="F108" s="1316"/>
      <c r="G108" s="1258"/>
      <c r="H108" s="1264"/>
      <c r="I108" s="1299"/>
      <c r="J108" s="408" t="s">
        <v>886</v>
      </c>
      <c r="K108" s="408" t="s">
        <v>885</v>
      </c>
      <c r="L108" s="1299"/>
      <c r="M108" s="1299"/>
      <c r="N108" s="1216"/>
      <c r="O108" s="1216"/>
      <c r="P108" s="1299"/>
      <c r="Q108" s="1216"/>
      <c r="R108" s="1216"/>
      <c r="S108" s="1299"/>
      <c r="T108" s="1216"/>
      <c r="U108" s="1216"/>
      <c r="V108" s="1299"/>
      <c r="W108" s="1216"/>
      <c r="X108" s="1216"/>
      <c r="Y108" s="1299"/>
      <c r="Z108" s="1216"/>
      <c r="AA108" s="1216"/>
      <c r="AB108" s="1299"/>
      <c r="AC108" s="1216"/>
      <c r="AD108" s="1216"/>
      <c r="AE108" s="1299"/>
      <c r="AF108" s="1216"/>
      <c r="AG108" s="1216"/>
      <c r="AH108" s="1299"/>
      <c r="AI108" s="1216"/>
      <c r="AJ108" s="1216"/>
      <c r="AK108" s="1299"/>
      <c r="AL108" s="1216"/>
      <c r="AM108" s="1216"/>
      <c r="AN108" s="1299"/>
      <c r="AO108" s="1216"/>
      <c r="AP108" s="1216"/>
    </row>
    <row r="109" spans="1:42" ht="124.5" customHeight="1">
      <c r="A109" s="1321"/>
      <c r="B109" s="434"/>
      <c r="C109" s="1306"/>
      <c r="D109" s="1257"/>
      <c r="E109" s="1315" t="s">
        <v>1039</v>
      </c>
      <c r="F109" s="1315">
        <v>45</v>
      </c>
      <c r="G109" s="1256" t="s">
        <v>1038</v>
      </c>
      <c r="H109" s="1262" t="s">
        <v>1037</v>
      </c>
      <c r="I109" s="1298" t="s">
        <v>1036</v>
      </c>
      <c r="J109" s="408" t="s">
        <v>884</v>
      </c>
      <c r="K109" s="408" t="s">
        <v>883</v>
      </c>
      <c r="L109" s="1298" t="s">
        <v>1035</v>
      </c>
      <c r="M109" s="1215" t="s">
        <v>131</v>
      </c>
      <c r="N109" s="1308">
        <v>0</v>
      </c>
      <c r="O109" s="1215" t="s">
        <v>131</v>
      </c>
      <c r="P109" s="1215" t="s">
        <v>131</v>
      </c>
      <c r="Q109" s="1308">
        <v>0</v>
      </c>
      <c r="R109" s="1215" t="s">
        <v>131</v>
      </c>
      <c r="S109" s="1215" t="s">
        <v>131</v>
      </c>
      <c r="T109" s="1308">
        <v>0</v>
      </c>
      <c r="U109" s="1215" t="s">
        <v>131</v>
      </c>
      <c r="V109" s="1215" t="s">
        <v>131</v>
      </c>
      <c r="W109" s="1308">
        <v>0</v>
      </c>
      <c r="X109" s="1215" t="s">
        <v>131</v>
      </c>
      <c r="Y109" s="1215" t="s">
        <v>131</v>
      </c>
      <c r="Z109" s="1308">
        <v>0</v>
      </c>
      <c r="AA109" s="1215" t="s">
        <v>131</v>
      </c>
      <c r="AB109" s="1215" t="s">
        <v>131</v>
      </c>
      <c r="AC109" s="1308">
        <v>0</v>
      </c>
      <c r="AD109" s="1215" t="s">
        <v>131</v>
      </c>
      <c r="AE109" s="1215" t="s">
        <v>131</v>
      </c>
      <c r="AF109" s="1308">
        <v>0</v>
      </c>
      <c r="AG109" s="1215" t="s">
        <v>131</v>
      </c>
      <c r="AH109" s="1215" t="s">
        <v>131</v>
      </c>
      <c r="AI109" s="1308">
        <v>0</v>
      </c>
      <c r="AJ109" s="1215" t="s">
        <v>131</v>
      </c>
      <c r="AK109" s="1215" t="s">
        <v>131</v>
      </c>
      <c r="AL109" s="1308">
        <v>0</v>
      </c>
      <c r="AM109" s="1215" t="s">
        <v>131</v>
      </c>
      <c r="AN109" s="1215" t="s">
        <v>131</v>
      </c>
      <c r="AO109" s="1308" t="s">
        <v>1011</v>
      </c>
      <c r="AP109" s="1215" t="s">
        <v>131</v>
      </c>
    </row>
    <row r="110" spans="1:42" ht="89.25" customHeight="1">
      <c r="A110" s="1321"/>
      <c r="B110" s="435"/>
      <c r="C110" s="1307"/>
      <c r="D110" s="1258"/>
      <c r="E110" s="1316"/>
      <c r="F110" s="1316"/>
      <c r="G110" s="1258"/>
      <c r="H110" s="1264"/>
      <c r="I110" s="1299"/>
      <c r="J110" s="408" t="s">
        <v>882</v>
      </c>
      <c r="K110" s="408" t="s">
        <v>881</v>
      </c>
      <c r="L110" s="1299"/>
      <c r="M110" s="1216"/>
      <c r="N110" s="1309"/>
      <c r="O110" s="1216"/>
      <c r="P110" s="1216"/>
      <c r="Q110" s="1309"/>
      <c r="R110" s="1216"/>
      <c r="S110" s="1216"/>
      <c r="T110" s="1309"/>
      <c r="U110" s="1216"/>
      <c r="V110" s="1216"/>
      <c r="W110" s="1309"/>
      <c r="X110" s="1216"/>
      <c r="Y110" s="1216"/>
      <c r="Z110" s="1309"/>
      <c r="AA110" s="1216"/>
      <c r="AB110" s="1216"/>
      <c r="AC110" s="1309"/>
      <c r="AD110" s="1216"/>
      <c r="AE110" s="1216"/>
      <c r="AF110" s="1309"/>
      <c r="AG110" s="1216"/>
      <c r="AH110" s="1216"/>
      <c r="AI110" s="1309"/>
      <c r="AJ110" s="1216"/>
      <c r="AK110" s="1216"/>
      <c r="AL110" s="1309"/>
      <c r="AM110" s="1216"/>
      <c r="AN110" s="1216"/>
      <c r="AO110" s="1309"/>
      <c r="AP110" s="1216"/>
    </row>
    <row r="111" spans="1:42" ht="23.25" customHeight="1">
      <c r="A111" s="1322"/>
      <c r="B111" s="1292"/>
      <c r="C111" s="1293"/>
      <c r="D111" s="1293"/>
      <c r="E111" s="1293"/>
      <c r="F111" s="1293"/>
      <c r="G111" s="1293"/>
      <c r="H111" s="1293"/>
      <c r="I111" s="1293"/>
      <c r="J111" s="1293"/>
      <c r="K111" s="1293"/>
      <c r="L111" s="1293"/>
      <c r="M111" s="1293"/>
      <c r="N111" s="1293"/>
      <c r="O111" s="1293"/>
      <c r="P111" s="1293"/>
      <c r="Q111" s="1293"/>
      <c r="R111" s="1293"/>
      <c r="S111" s="1293"/>
      <c r="T111" s="1293"/>
      <c r="U111" s="1293"/>
      <c r="V111" s="1293"/>
      <c r="W111" s="1293"/>
      <c r="X111" s="1293"/>
      <c r="Y111" s="1293"/>
      <c r="Z111" s="1293"/>
      <c r="AA111" s="1293"/>
      <c r="AB111" s="1293"/>
      <c r="AC111" s="1293"/>
      <c r="AD111" s="1293"/>
      <c r="AE111" s="1293"/>
      <c r="AF111" s="1293"/>
      <c r="AG111" s="1293"/>
      <c r="AH111" s="1293"/>
      <c r="AI111" s="1293"/>
      <c r="AJ111" s="1293"/>
      <c r="AK111" s="1293"/>
      <c r="AL111" s="1293"/>
      <c r="AM111" s="1293"/>
      <c r="AN111" s="1293"/>
      <c r="AO111" s="1293"/>
      <c r="AP111" s="1294"/>
    </row>
    <row r="112" spans="1:42">
      <c r="G112" s="358"/>
      <c r="H112" s="358"/>
      <c r="I112" s="405"/>
      <c r="J112" s="406"/>
      <c r="K112" s="405"/>
      <c r="Y112" s="358"/>
      <c r="AB112" s="358"/>
      <c r="AD112" s="358"/>
    </row>
  </sheetData>
  <mergeCells count="1575">
    <mergeCell ref="AK105:AK106"/>
    <mergeCell ref="AL105:AL106"/>
    <mergeCell ref="AM105:AM106"/>
    <mergeCell ref="AK99:AK100"/>
    <mergeCell ref="AL99:AL100"/>
    <mergeCell ref="AM99:AM100"/>
    <mergeCell ref="AK101:AK102"/>
    <mergeCell ref="AL101:AL102"/>
    <mergeCell ref="AM101:AM102"/>
    <mergeCell ref="AL94:AL96"/>
    <mergeCell ref="AK94:AK96"/>
    <mergeCell ref="AM94:AM96"/>
    <mergeCell ref="AK97:AK98"/>
    <mergeCell ref="AL97:AL98"/>
    <mergeCell ref="AM97:AM98"/>
    <mergeCell ref="AL42:AL43"/>
    <mergeCell ref="AM42:AM43"/>
    <mergeCell ref="AK44:AK45"/>
    <mergeCell ref="AL44:AL45"/>
    <mergeCell ref="AM44:AM45"/>
    <mergeCell ref="AK46:AK47"/>
    <mergeCell ref="AL46:AL47"/>
    <mergeCell ref="AK79:AK80"/>
    <mergeCell ref="AL79:AL80"/>
    <mergeCell ref="AM79:AM80"/>
    <mergeCell ref="AK82:AK84"/>
    <mergeCell ref="AL82:AL84"/>
    <mergeCell ref="AM82:AM84"/>
    <mergeCell ref="AK74:AK75"/>
    <mergeCell ref="AL74:AL75"/>
    <mergeCell ref="AM74:AM75"/>
    <mergeCell ref="AK76:AK77"/>
    <mergeCell ref="AL76:AL77"/>
    <mergeCell ref="AM76:AM77"/>
    <mergeCell ref="AK65:AK66"/>
    <mergeCell ref="AL65:AL66"/>
    <mergeCell ref="AM65:AM66"/>
    <mergeCell ref="AK69:AK70"/>
    <mergeCell ref="AL69:AL70"/>
    <mergeCell ref="AM69:AM70"/>
    <mergeCell ref="AK11:AK12"/>
    <mergeCell ref="AL11:AL12"/>
    <mergeCell ref="AM11:AM12"/>
    <mergeCell ref="AK13:AK14"/>
    <mergeCell ref="AL13:AL14"/>
    <mergeCell ref="AM13:AM14"/>
    <mergeCell ref="AM36:AM37"/>
    <mergeCell ref="AK38:AK39"/>
    <mergeCell ref="AL38:AL39"/>
    <mergeCell ref="AM38:AM39"/>
    <mergeCell ref="AK40:AK41"/>
    <mergeCell ref="AL40:AL41"/>
    <mergeCell ref="AM40:AM41"/>
    <mergeCell ref="AK31:AK32"/>
    <mergeCell ref="AL31:AL32"/>
    <mergeCell ref="AM31:AM32"/>
    <mergeCell ref="AK34:AK35"/>
    <mergeCell ref="AL34:AL35"/>
    <mergeCell ref="AM34:AM35"/>
    <mergeCell ref="AM25:AM26"/>
    <mergeCell ref="AK27:AK28"/>
    <mergeCell ref="AL27:AL28"/>
    <mergeCell ref="AM27:AM28"/>
    <mergeCell ref="AK29:AK30"/>
    <mergeCell ref="AL29:AL30"/>
    <mergeCell ref="AM29:AM30"/>
    <mergeCell ref="L11:L12"/>
    <mergeCell ref="I11:I12"/>
    <mergeCell ref="A9:A111"/>
    <mergeCell ref="B59:B63"/>
    <mergeCell ref="B83:B103"/>
    <mergeCell ref="AK7:AM7"/>
    <mergeCell ref="C34:C53"/>
    <mergeCell ref="R27:R28"/>
    <mergeCell ref="P13:P14"/>
    <mergeCell ref="L13:L14"/>
    <mergeCell ref="I13:I14"/>
    <mergeCell ref="R11:R12"/>
    <mergeCell ref="Q11:Q12"/>
    <mergeCell ref="B111:AP111"/>
    <mergeCell ref="L97:L98"/>
    <mergeCell ref="G97:G98"/>
    <mergeCell ref="D97:D98"/>
    <mergeCell ref="E97:E98"/>
    <mergeCell ref="X109:X110"/>
    <mergeCell ref="AO109:AO110"/>
    <mergeCell ref="AP109:AP110"/>
    <mergeCell ref="Y109:Y110"/>
    <mergeCell ref="AP107:AP108"/>
    <mergeCell ref="AB109:AB110"/>
    <mergeCell ref="AD107:AD108"/>
    <mergeCell ref="AE107:AE108"/>
    <mergeCell ref="AF107:AF108"/>
    <mergeCell ref="AG107:AG108"/>
    <mergeCell ref="AF109:AF110"/>
    <mergeCell ref="AE109:AE110"/>
    <mergeCell ref="Z91:Z93"/>
    <mergeCell ref="AK17:AK18"/>
    <mergeCell ref="AC91:AC93"/>
    <mergeCell ref="AN109:AN110"/>
    <mergeCell ref="AJ107:AJ108"/>
    <mergeCell ref="AJ109:AJ110"/>
    <mergeCell ref="AN107:AN108"/>
    <mergeCell ref="AD91:AD93"/>
    <mergeCell ref="AJ91:AJ93"/>
    <mergeCell ref="AI109:AI110"/>
    <mergeCell ref="AI91:AI93"/>
    <mergeCell ref="AJ105:AJ106"/>
    <mergeCell ref="AI101:AI102"/>
    <mergeCell ref="AJ101:AJ102"/>
    <mergeCell ref="AE91:AE93"/>
    <mergeCell ref="AO88:AO90"/>
    <mergeCell ref="AO91:AO93"/>
    <mergeCell ref="AG91:AG93"/>
    <mergeCell ref="AH91:AH93"/>
    <mergeCell ref="AE105:AE106"/>
    <mergeCell ref="AF105:AF106"/>
    <mergeCell ref="AI107:AI108"/>
    <mergeCell ref="AN91:AN93"/>
    <mergeCell ref="AN88:AN90"/>
    <mergeCell ref="AK107:AK108"/>
    <mergeCell ref="AL107:AL108"/>
    <mergeCell ref="AM107:AM108"/>
    <mergeCell ref="AK109:AK110"/>
    <mergeCell ref="AL109:AL110"/>
    <mergeCell ref="AM109:AM110"/>
    <mergeCell ref="AN94:AN96"/>
    <mergeCell ref="AO94:AO96"/>
    <mergeCell ref="AI97:AI98"/>
    <mergeCell ref="AJ97:AJ98"/>
    <mergeCell ref="U91:U93"/>
    <mergeCell ref="X91:X93"/>
    <mergeCell ref="AD88:AD90"/>
    <mergeCell ref="V88:V90"/>
    <mergeCell ref="AA91:AA93"/>
    <mergeCell ref="AB107:AB108"/>
    <mergeCell ref="AF91:AF93"/>
    <mergeCell ref="U109:U110"/>
    <mergeCell ref="V109:V110"/>
    <mergeCell ref="W109:W110"/>
    <mergeCell ref="Z109:Z110"/>
    <mergeCell ref="AP82:AP84"/>
    <mergeCell ref="AN82:AN84"/>
    <mergeCell ref="AP88:AP90"/>
    <mergeCell ref="AP91:AP93"/>
    <mergeCell ref="AO85:AO87"/>
    <mergeCell ref="AP85:AP87"/>
    <mergeCell ref="AP101:AP102"/>
    <mergeCell ref="AP99:AP100"/>
    <mergeCell ref="AF94:AF96"/>
    <mergeCell ref="AG94:AG96"/>
    <mergeCell ref="AH97:AH98"/>
    <mergeCell ref="V85:V87"/>
    <mergeCell ref="W85:W87"/>
    <mergeCell ref="AF85:AF87"/>
    <mergeCell ref="U85:U87"/>
    <mergeCell ref="AA85:AA87"/>
    <mergeCell ref="AB85:AB87"/>
    <mergeCell ref="AG85:AG87"/>
    <mergeCell ref="Y85:Y87"/>
    <mergeCell ref="AH85:AH87"/>
    <mergeCell ref="AE85:AE87"/>
    <mergeCell ref="P91:P93"/>
    <mergeCell ref="O91:O93"/>
    <mergeCell ref="F65:F66"/>
    <mergeCell ref="R109:R110"/>
    <mergeCell ref="S109:S110"/>
    <mergeCell ref="AN101:AN102"/>
    <mergeCell ref="AN99:AN100"/>
    <mergeCell ref="AN97:AN98"/>
    <mergeCell ref="AG109:AG110"/>
    <mergeCell ref="AH109:AH110"/>
    <mergeCell ref="F11:F12"/>
    <mergeCell ref="F13:F14"/>
    <mergeCell ref="F15:F16"/>
    <mergeCell ref="F17:F18"/>
    <mergeCell ref="F34:F35"/>
    <mergeCell ref="G109:G110"/>
    <mergeCell ref="G107:G108"/>
    <mergeCell ref="F101:F102"/>
    <mergeCell ref="B81:AP81"/>
    <mergeCell ref="AO107:AO108"/>
    <mergeCell ref="N91:N93"/>
    <mergeCell ref="H109:H110"/>
    <mergeCell ref="L101:L102"/>
    <mergeCell ref="AH107:AH108"/>
    <mergeCell ref="AA109:AA110"/>
    <mergeCell ref="AC109:AC110"/>
    <mergeCell ref="AD109:AD110"/>
    <mergeCell ref="AB91:AB93"/>
    <mergeCell ref="T109:T110"/>
    <mergeCell ref="N109:N110"/>
    <mergeCell ref="P109:P110"/>
    <mergeCell ref="Q109:Q110"/>
    <mergeCell ref="H97:H98"/>
    <mergeCell ref="L99:L100"/>
    <mergeCell ref="M97:M98"/>
    <mergeCell ref="H101:H102"/>
    <mergeCell ref="N101:N102"/>
    <mergeCell ref="O101:O102"/>
    <mergeCell ref="P101:P102"/>
    <mergeCell ref="Q101:Q102"/>
    <mergeCell ref="Y91:Y93"/>
    <mergeCell ref="S107:S108"/>
    <mergeCell ref="T107:T108"/>
    <mergeCell ref="W107:W108"/>
    <mergeCell ref="X107:X108"/>
    <mergeCell ref="T101:T102"/>
    <mergeCell ref="U101:U102"/>
    <mergeCell ref="V97:V98"/>
    <mergeCell ref="B104:AP104"/>
    <mergeCell ref="M105:M106"/>
    <mergeCell ref="AP105:AP106"/>
    <mergeCell ref="D105:D110"/>
    <mergeCell ref="Y107:Y108"/>
    <mergeCell ref="Z107:Z108"/>
    <mergeCell ref="AA107:AA108"/>
    <mergeCell ref="AI105:AI106"/>
    <mergeCell ref="AN105:AN106"/>
    <mergeCell ref="Y105:Y106"/>
    <mergeCell ref="Z105:Z106"/>
    <mergeCell ref="AA105:AA106"/>
    <mergeCell ref="U107:U108"/>
    <mergeCell ref="V107:V108"/>
    <mergeCell ref="AC107:AC108"/>
    <mergeCell ref="E109:E110"/>
    <mergeCell ref="F109:F110"/>
    <mergeCell ref="E105:E106"/>
    <mergeCell ref="E107:E108"/>
    <mergeCell ref="F105:F106"/>
    <mergeCell ref="Q107:Q108"/>
    <mergeCell ref="O109:O110"/>
    <mergeCell ref="AG105:AG106"/>
    <mergeCell ref="AO105:AO106"/>
    <mergeCell ref="AH105:AH106"/>
    <mergeCell ref="L109:L110"/>
    <mergeCell ref="F97:F98"/>
    <mergeCell ref="H94:H96"/>
    <mergeCell ref="I107:I108"/>
    <mergeCell ref="F107:F108"/>
    <mergeCell ref="H105:H106"/>
    <mergeCell ref="F99:F100"/>
    <mergeCell ref="F94:F96"/>
    <mergeCell ref="H107:H108"/>
    <mergeCell ref="M107:M108"/>
    <mergeCell ref="L107:L108"/>
    <mergeCell ref="N107:N108"/>
    <mergeCell ref="O107:O108"/>
    <mergeCell ref="P107:P108"/>
    <mergeCell ref="Z101:Z102"/>
    <mergeCell ref="N99:N100"/>
    <mergeCell ref="AO99:AO100"/>
    <mergeCell ref="AE99:AE100"/>
    <mergeCell ref="AF99:AF100"/>
    <mergeCell ref="AG99:AG100"/>
    <mergeCell ref="AH99:AH100"/>
    <mergeCell ref="AI99:AI100"/>
    <mergeCell ref="AJ99:AJ100"/>
    <mergeCell ref="M91:M93"/>
    <mergeCell ref="M101:M102"/>
    <mergeCell ref="M94:M96"/>
    <mergeCell ref="M99:M100"/>
    <mergeCell ref="I91:I93"/>
    <mergeCell ref="I97:I98"/>
    <mergeCell ref="I94:I96"/>
    <mergeCell ref="L94:L96"/>
    <mergeCell ref="L91:L93"/>
    <mergeCell ref="AA101:AA102"/>
    <mergeCell ref="AB101:AB102"/>
    <mergeCell ref="AC101:AC102"/>
    <mergeCell ref="S101:S102"/>
    <mergeCell ref="AB105:AB106"/>
    <mergeCell ref="AC105:AC106"/>
    <mergeCell ref="V101:V102"/>
    <mergeCell ref="AO101:AO102"/>
    <mergeCell ref="AD105:AD106"/>
    <mergeCell ref="L105:L106"/>
    <mergeCell ref="AB99:AB100"/>
    <mergeCell ref="AC99:AC100"/>
    <mergeCell ref="AE101:AE102"/>
    <mergeCell ref="AF101:AF102"/>
    <mergeCell ref="AG101:AG102"/>
    <mergeCell ref="AH101:AH102"/>
    <mergeCell ref="AD101:AD102"/>
    <mergeCell ref="AD99:AD100"/>
    <mergeCell ref="R101:R102"/>
    <mergeCell ref="Z99:Z100"/>
    <mergeCell ref="W101:W102"/>
    <mergeCell ref="X101:X102"/>
    <mergeCell ref="Y101:Y102"/>
    <mergeCell ref="P99:P100"/>
    <mergeCell ref="Q99:Q100"/>
    <mergeCell ref="R97:R98"/>
    <mergeCell ref="X99:X100"/>
    <mergeCell ref="T97:T98"/>
    <mergeCell ref="V99:V100"/>
    <mergeCell ref="W99:W100"/>
    <mergeCell ref="S97:S98"/>
    <mergeCell ref="U97:U98"/>
    <mergeCell ref="N97:N98"/>
    <mergeCell ref="O97:O98"/>
    <mergeCell ref="P97:P98"/>
    <mergeCell ref="AE97:AE98"/>
    <mergeCell ref="AC97:AC98"/>
    <mergeCell ref="Y99:Y100"/>
    <mergeCell ref="R99:R100"/>
    <mergeCell ref="S99:S100"/>
    <mergeCell ref="T99:T100"/>
    <mergeCell ref="U99:U100"/>
    <mergeCell ref="AA99:AA100"/>
    <mergeCell ref="Q97:Q98"/>
    <mergeCell ref="W97:W98"/>
    <mergeCell ref="X97:X98"/>
    <mergeCell ref="Y97:Y98"/>
    <mergeCell ref="Z97:Z98"/>
    <mergeCell ref="AA97:AA98"/>
    <mergeCell ref="AB97:AB98"/>
    <mergeCell ref="N94:N96"/>
    <mergeCell ref="O94:O96"/>
    <mergeCell ref="P94:P96"/>
    <mergeCell ref="Q94:Q96"/>
    <mergeCell ref="AB94:AB96"/>
    <mergeCell ref="AC94:AC96"/>
    <mergeCell ref="R94:R96"/>
    <mergeCell ref="S94:S96"/>
    <mergeCell ref="Z94:Z96"/>
    <mergeCell ref="AA94:AA96"/>
    <mergeCell ref="AD94:AD96"/>
    <mergeCell ref="V94:V96"/>
    <mergeCell ref="W94:W96"/>
    <mergeCell ref="X94:X96"/>
    <mergeCell ref="Y94:Y96"/>
    <mergeCell ref="AP97:AP98"/>
    <mergeCell ref="AE88:AE90"/>
    <mergeCell ref="AF88:AF90"/>
    <mergeCell ref="AG88:AG90"/>
    <mergeCell ref="AH88:AH90"/>
    <mergeCell ref="AP94:AP96"/>
    <mergeCell ref="AE94:AE96"/>
    <mergeCell ref="AF97:AF98"/>
    <mergeCell ref="AG97:AG98"/>
    <mergeCell ref="AH94:AH96"/>
    <mergeCell ref="N88:N90"/>
    <mergeCell ref="O88:O90"/>
    <mergeCell ref="P88:P90"/>
    <mergeCell ref="Q88:Q90"/>
    <mergeCell ref="Q91:Q93"/>
    <mergeCell ref="U88:U90"/>
    <mergeCell ref="W88:W90"/>
    <mergeCell ref="AB88:AB90"/>
    <mergeCell ref="Y88:Y90"/>
    <mergeCell ref="AI88:AI90"/>
    <mergeCell ref="AJ88:AJ90"/>
    <mergeCell ref="Z88:Z90"/>
    <mergeCell ref="AA88:AA90"/>
    <mergeCell ref="R91:R93"/>
    <mergeCell ref="S91:S93"/>
    <mergeCell ref="T91:T93"/>
    <mergeCell ref="T94:T96"/>
    <mergeCell ref="U94:U96"/>
    <mergeCell ref="AD97:AD98"/>
    <mergeCell ref="AO97:AO98"/>
    <mergeCell ref="AI94:AI96"/>
    <mergeCell ref="AJ94:AJ96"/>
    <mergeCell ref="AC88:AC90"/>
    <mergeCell ref="V82:V84"/>
    <mergeCell ref="W82:W84"/>
    <mergeCell ref="Z85:Z87"/>
    <mergeCell ref="AI85:AI87"/>
    <mergeCell ref="AJ85:AJ87"/>
    <mergeCell ref="AF82:AF84"/>
    <mergeCell ref="AG82:AG84"/>
    <mergeCell ref="X82:X84"/>
    <mergeCell ref="Y82:Y84"/>
    <mergeCell ref="Z82:Z84"/>
    <mergeCell ref="AA82:AA84"/>
    <mergeCell ref="AD82:AD84"/>
    <mergeCell ref="AB82:AB84"/>
    <mergeCell ref="AE82:AE84"/>
    <mergeCell ref="AC82:AC84"/>
    <mergeCell ref="X85:X87"/>
    <mergeCell ref="X88:X90"/>
    <mergeCell ref="S82:S84"/>
    <mergeCell ref="R85:R87"/>
    <mergeCell ref="S85:S87"/>
    <mergeCell ref="O82:O84"/>
    <mergeCell ref="P82:P84"/>
    <mergeCell ref="U82:U84"/>
    <mergeCell ref="R82:R84"/>
    <mergeCell ref="Q82:Q84"/>
    <mergeCell ref="T82:T84"/>
    <mergeCell ref="N50:N51"/>
    <mergeCell ref="P65:P66"/>
    <mergeCell ref="P71:P72"/>
    <mergeCell ref="O76:O77"/>
    <mergeCell ref="O50:O51"/>
    <mergeCell ref="P50:P51"/>
    <mergeCell ref="N60:N61"/>
    <mergeCell ref="R52:R53"/>
    <mergeCell ref="X52:X53"/>
    <mergeCell ref="V52:V53"/>
    <mergeCell ref="W52:W53"/>
    <mergeCell ref="V62:V63"/>
    <mergeCell ref="W58:W59"/>
    <mergeCell ref="T60:T61"/>
    <mergeCell ref="R88:R90"/>
    <mergeCell ref="S88:S90"/>
    <mergeCell ref="T88:T90"/>
    <mergeCell ref="N55:N56"/>
    <mergeCell ref="O55:O56"/>
    <mergeCell ref="W55:W56"/>
    <mergeCell ref="G55:G56"/>
    <mergeCell ref="B73:AP73"/>
    <mergeCell ref="I50:I51"/>
    <mergeCell ref="I52:I53"/>
    <mergeCell ref="L50:L51"/>
    <mergeCell ref="L52:L53"/>
    <mergeCell ref="M82:M84"/>
    <mergeCell ref="M85:M87"/>
    <mergeCell ref="L65:L66"/>
    <mergeCell ref="N82:N84"/>
    <mergeCell ref="N85:N87"/>
    <mergeCell ref="N79:N80"/>
    <mergeCell ref="N76:N77"/>
    <mergeCell ref="N74:N75"/>
    <mergeCell ref="M65:M66"/>
    <mergeCell ref="N65:N66"/>
    <mergeCell ref="O52:O53"/>
    <mergeCell ref="P52:P53"/>
    <mergeCell ref="Q52:Q53"/>
    <mergeCell ref="O85:O87"/>
    <mergeCell ref="P85:P87"/>
    <mergeCell ref="Q85:Q87"/>
    <mergeCell ref="T85:T87"/>
    <mergeCell ref="AD85:AD87"/>
    <mergeCell ref="AM52:AM53"/>
    <mergeCell ref="AK52:AK53"/>
    <mergeCell ref="AL52:AL53"/>
    <mergeCell ref="AK55:AK56"/>
    <mergeCell ref="AL55:AL56"/>
    <mergeCell ref="AC85:AC87"/>
    <mergeCell ref="Y74:Y75"/>
    <mergeCell ref="AK50:AK51"/>
    <mergeCell ref="D46:D49"/>
    <mergeCell ref="L58:L59"/>
    <mergeCell ref="I55:I56"/>
    <mergeCell ref="I48:I49"/>
    <mergeCell ref="F52:F53"/>
    <mergeCell ref="H48:H49"/>
    <mergeCell ref="H55:H56"/>
    <mergeCell ref="D50:D53"/>
    <mergeCell ref="H50:H51"/>
    <mergeCell ref="H52:H53"/>
    <mergeCell ref="M79:M80"/>
    <mergeCell ref="L74:L75"/>
    <mergeCell ref="L55:L56"/>
    <mergeCell ref="L71:L72"/>
    <mergeCell ref="H69:H70"/>
    <mergeCell ref="F69:F70"/>
    <mergeCell ref="F71:F72"/>
    <mergeCell ref="M76:M77"/>
    <mergeCell ref="F74:F75"/>
    <mergeCell ref="F76:F77"/>
    <mergeCell ref="D58:D63"/>
    <mergeCell ref="D74:D75"/>
    <mergeCell ref="D68:D72"/>
    <mergeCell ref="M58:M59"/>
    <mergeCell ref="G52:G53"/>
    <mergeCell ref="H62:H63"/>
    <mergeCell ref="H74:H75"/>
    <mergeCell ref="L69:L70"/>
    <mergeCell ref="M74:M75"/>
    <mergeCell ref="M69:M70"/>
    <mergeCell ref="G69:G70"/>
    <mergeCell ref="M55:M56"/>
    <mergeCell ref="E60:E63"/>
    <mergeCell ref="G58:G59"/>
    <mergeCell ref="E48:E49"/>
    <mergeCell ref="F55:F56"/>
    <mergeCell ref="F58:F59"/>
    <mergeCell ref="F60:F61"/>
    <mergeCell ref="F23:F24"/>
    <mergeCell ref="F25:F26"/>
    <mergeCell ref="F31:F32"/>
    <mergeCell ref="H44:H45"/>
    <mergeCell ref="I44:I45"/>
    <mergeCell ref="I62:I63"/>
    <mergeCell ref="G60:G61"/>
    <mergeCell ref="H60:H61"/>
    <mergeCell ref="D34:D39"/>
    <mergeCell ref="E34:E35"/>
    <mergeCell ref="E46:E47"/>
    <mergeCell ref="G50:G51"/>
    <mergeCell ref="G48:G49"/>
    <mergeCell ref="F38:F39"/>
    <mergeCell ref="G38:G39"/>
    <mergeCell ref="F42:F43"/>
    <mergeCell ref="F50:F51"/>
    <mergeCell ref="D40:D45"/>
    <mergeCell ref="F44:F45"/>
    <mergeCell ref="F46:F47"/>
    <mergeCell ref="F48:F49"/>
    <mergeCell ref="E52:E53"/>
    <mergeCell ref="E42:E45"/>
    <mergeCell ref="E50:E51"/>
    <mergeCell ref="E23:E26"/>
    <mergeCell ref="G36:G37"/>
    <mergeCell ref="F36:F37"/>
    <mergeCell ref="E19:E22"/>
    <mergeCell ref="F21:F22"/>
    <mergeCell ref="L25:L26"/>
    <mergeCell ref="L40:L41"/>
    <mergeCell ref="L46:L47"/>
    <mergeCell ref="L34:L35"/>
    <mergeCell ref="I46:I47"/>
    <mergeCell ref="G34:G35"/>
    <mergeCell ref="G27:G28"/>
    <mergeCell ref="L42:L43"/>
    <mergeCell ref="H40:H41"/>
    <mergeCell ref="H38:H39"/>
    <mergeCell ref="G40:G41"/>
    <mergeCell ref="E36:E39"/>
    <mergeCell ref="F19:F20"/>
    <mergeCell ref="M17:M18"/>
    <mergeCell ref="M44:M45"/>
    <mergeCell ref="AN85:AN87"/>
    <mergeCell ref="H17:H18"/>
    <mergeCell ref="AJ13:AJ14"/>
    <mergeCell ref="AN13:AN14"/>
    <mergeCell ref="M42:M43"/>
    <mergeCell ref="I58:I59"/>
    <mergeCell ref="L60:L61"/>
    <mergeCell ref="I60:I61"/>
    <mergeCell ref="I65:I66"/>
    <mergeCell ref="I15:I16"/>
    <mergeCell ref="S23:S24"/>
    <mergeCell ref="T23:T24"/>
    <mergeCell ref="S21:S22"/>
    <mergeCell ref="S19:S20"/>
    <mergeCell ref="S27:S28"/>
    <mergeCell ref="W19:W20"/>
    <mergeCell ref="S17:S18"/>
    <mergeCell ref="R19:R20"/>
    <mergeCell ref="O23:O24"/>
    <mergeCell ref="R23:R24"/>
    <mergeCell ref="H36:H37"/>
    <mergeCell ref="S25:S26"/>
    <mergeCell ref="P25:P26"/>
    <mergeCell ref="P38:P39"/>
    <mergeCell ref="P46:P47"/>
    <mergeCell ref="Q46:Q47"/>
    <mergeCell ref="R46:R47"/>
    <mergeCell ref="M50:M51"/>
    <mergeCell ref="M52:M53"/>
    <mergeCell ref="M60:M61"/>
    <mergeCell ref="AL17:AL18"/>
    <mergeCell ref="AM17:AM18"/>
    <mergeCell ref="AP11:AP12"/>
    <mergeCell ref="AH11:AH12"/>
    <mergeCell ref="AE11:AE12"/>
    <mergeCell ref="AF11:AF12"/>
    <mergeCell ref="AG11:AG12"/>
    <mergeCell ref="X11:X12"/>
    <mergeCell ref="AH82:AH84"/>
    <mergeCell ref="AI82:AI84"/>
    <mergeCell ref="H34:H35"/>
    <mergeCell ref="H58:H59"/>
    <mergeCell ref="E58:E59"/>
    <mergeCell ref="G42:G43"/>
    <mergeCell ref="G46:G47"/>
    <mergeCell ref="H46:H47"/>
    <mergeCell ref="F40:F41"/>
    <mergeCell ref="X74:X75"/>
    <mergeCell ref="AC74:AC75"/>
    <mergeCell ref="AB74:AB75"/>
    <mergeCell ref="E55:E56"/>
    <mergeCell ref="E40:E41"/>
    <mergeCell ref="G44:G45"/>
    <mergeCell ref="I17:I18"/>
    <mergeCell ref="G29:G30"/>
    <mergeCell ref="G31:G32"/>
    <mergeCell ref="H31:H32"/>
    <mergeCell ref="H19:H20"/>
    <mergeCell ref="I19:I20"/>
    <mergeCell ref="I27:I28"/>
    <mergeCell ref="Q13:Q14"/>
    <mergeCell ref="S13:S14"/>
    <mergeCell ref="AJ82:AJ84"/>
    <mergeCell ref="AO82:AO84"/>
    <mergeCell ref="AO13:AO14"/>
    <mergeCell ref="B54:AP54"/>
    <mergeCell ref="B57:AP57"/>
    <mergeCell ref="L48:L49"/>
    <mergeCell ref="AN11:AN12"/>
    <mergeCell ref="N105:N106"/>
    <mergeCell ref="V105:V106"/>
    <mergeCell ref="W105:W106"/>
    <mergeCell ref="X105:X106"/>
    <mergeCell ref="O74:O75"/>
    <mergeCell ref="O69:O70"/>
    <mergeCell ref="S34:S35"/>
    <mergeCell ref="O71:O72"/>
    <mergeCell ref="E74:E77"/>
    <mergeCell ref="E69:E72"/>
    <mergeCell ref="P76:P77"/>
    <mergeCell ref="P74:P75"/>
    <mergeCell ref="I76:I77"/>
    <mergeCell ref="I74:I75"/>
    <mergeCell ref="G74:G75"/>
    <mergeCell ref="Q34:Q35"/>
    <mergeCell ref="R34:R35"/>
    <mergeCell ref="M34:M35"/>
    <mergeCell ref="N34:N35"/>
    <mergeCell ref="O34:O35"/>
    <mergeCell ref="P34:P35"/>
    <mergeCell ref="H42:H43"/>
    <mergeCell ref="AO11:AO12"/>
    <mergeCell ref="E99:E100"/>
    <mergeCell ref="E91:E93"/>
    <mergeCell ref="E94:E96"/>
    <mergeCell ref="I105:I106"/>
    <mergeCell ref="R107:R108"/>
    <mergeCell ref="N69:N70"/>
    <mergeCell ref="M71:M72"/>
    <mergeCell ref="O62:O63"/>
    <mergeCell ref="S105:S106"/>
    <mergeCell ref="B67:AP67"/>
    <mergeCell ref="U105:U106"/>
    <mergeCell ref="C82:C103"/>
    <mergeCell ref="E101:E102"/>
    <mergeCell ref="D76:D77"/>
    <mergeCell ref="C79:C80"/>
    <mergeCell ref="G76:G77"/>
    <mergeCell ref="H76:H77"/>
    <mergeCell ref="F79:F80"/>
    <mergeCell ref="D79:D80"/>
    <mergeCell ref="E79:E80"/>
    <mergeCell ref="C74:C77"/>
    <mergeCell ref="C105:C110"/>
    <mergeCell ref="D99:D102"/>
    <mergeCell ref="Q105:Q106"/>
    <mergeCell ref="P105:P106"/>
    <mergeCell ref="G65:G66"/>
    <mergeCell ref="G62:G63"/>
    <mergeCell ref="C65:C66"/>
    <mergeCell ref="H65:H66"/>
    <mergeCell ref="D65:D66"/>
    <mergeCell ref="E65:E66"/>
    <mergeCell ref="F62:F63"/>
    <mergeCell ref="B64:AP64"/>
    <mergeCell ref="T62:T63"/>
    <mergeCell ref="P69:P70"/>
    <mergeCell ref="N71:N72"/>
    <mergeCell ref="G91:G93"/>
    <mergeCell ref="H91:H93"/>
    <mergeCell ref="H99:H100"/>
    <mergeCell ref="G101:G102"/>
    <mergeCell ref="G105:G106"/>
    <mergeCell ref="H88:H90"/>
    <mergeCell ref="O105:O106"/>
    <mergeCell ref="W74:W75"/>
    <mergeCell ref="G99:G100"/>
    <mergeCell ref="I101:I102"/>
    <mergeCell ref="G79:G80"/>
    <mergeCell ref="I82:I84"/>
    <mergeCell ref="I85:I87"/>
    <mergeCell ref="S76:S77"/>
    <mergeCell ref="Q76:Q77"/>
    <mergeCell ref="Q74:Q75"/>
    <mergeCell ref="R74:R75"/>
    <mergeCell ref="S74:S75"/>
    <mergeCell ref="T74:T75"/>
    <mergeCell ref="U74:U75"/>
    <mergeCell ref="V74:V75"/>
    <mergeCell ref="R76:R77"/>
    <mergeCell ref="L88:L90"/>
    <mergeCell ref="T105:T106"/>
    <mergeCell ref="H85:H87"/>
    <mergeCell ref="W91:W93"/>
    <mergeCell ref="V91:V93"/>
    <mergeCell ref="O99:O100"/>
    <mergeCell ref="L76:L77"/>
    <mergeCell ref="L79:L80"/>
    <mergeCell ref="B78:AP78"/>
    <mergeCell ref="AN76:AN77"/>
    <mergeCell ref="I109:I110"/>
    <mergeCell ref="R105:R106"/>
    <mergeCell ref="M109:M110"/>
    <mergeCell ref="M88:M90"/>
    <mergeCell ref="O79:O80"/>
    <mergeCell ref="P79:P80"/>
    <mergeCell ref="I99:I100"/>
    <mergeCell ref="N29:N30"/>
    <mergeCell ref="M38:M39"/>
    <mergeCell ref="N38:N39"/>
    <mergeCell ref="L36:L37"/>
    <mergeCell ref="I29:I30"/>
    <mergeCell ref="I40:I41"/>
    <mergeCell ref="L29:L30"/>
    <mergeCell ref="L38:L39"/>
    <mergeCell ref="I34:I35"/>
    <mergeCell ref="Y36:Y37"/>
    <mergeCell ref="R38:R39"/>
    <mergeCell ref="R40:R41"/>
    <mergeCell ref="I42:I43"/>
    <mergeCell ref="I38:I39"/>
    <mergeCell ref="L44:L45"/>
    <mergeCell ref="O38:O39"/>
    <mergeCell ref="M36:M37"/>
    <mergeCell ref="N36:N37"/>
    <mergeCell ref="O36:O37"/>
    <mergeCell ref="M40:M41"/>
    <mergeCell ref="N40:N41"/>
    <mergeCell ref="O40:O41"/>
    <mergeCell ref="I36:I37"/>
    <mergeCell ref="M29:M30"/>
    <mergeCell ref="I31:I32"/>
    <mergeCell ref="B68:B72"/>
    <mergeCell ref="G71:G72"/>
    <mergeCell ref="L85:L87"/>
    <mergeCell ref="I88:I90"/>
    <mergeCell ref="G21:G22"/>
    <mergeCell ref="I21:I22"/>
    <mergeCell ref="I23:I24"/>
    <mergeCell ref="L23:L24"/>
    <mergeCell ref="H23:H24"/>
    <mergeCell ref="L21:L22"/>
    <mergeCell ref="I79:I80"/>
    <mergeCell ref="H79:H80"/>
    <mergeCell ref="C55:C56"/>
    <mergeCell ref="C58:C63"/>
    <mergeCell ref="D55:D56"/>
    <mergeCell ref="R21:R22"/>
    <mergeCell ref="Q25:Q26"/>
    <mergeCell ref="R25:R26"/>
    <mergeCell ref="Q21:Q22"/>
    <mergeCell ref="M23:M24"/>
    <mergeCell ref="N23:N24"/>
    <mergeCell ref="P23:P24"/>
    <mergeCell ref="Q23:Q24"/>
    <mergeCell ref="C10:C32"/>
    <mergeCell ref="F29:F30"/>
    <mergeCell ref="G23:G24"/>
    <mergeCell ref="M11:M12"/>
    <mergeCell ref="N11:N12"/>
    <mergeCell ref="O11:O12"/>
    <mergeCell ref="M25:M26"/>
    <mergeCell ref="N25:N26"/>
    <mergeCell ref="O25:O26"/>
    <mergeCell ref="L6:L8"/>
    <mergeCell ref="H6:H8"/>
    <mergeCell ref="D10:D14"/>
    <mergeCell ref="H21:H22"/>
    <mergeCell ref="E27:E32"/>
    <mergeCell ref="H29:H30"/>
    <mergeCell ref="H27:H28"/>
    <mergeCell ref="G17:G18"/>
    <mergeCell ref="D15:D32"/>
    <mergeCell ref="G19:G20"/>
    <mergeCell ref="E13:E14"/>
    <mergeCell ref="E15:E18"/>
    <mergeCell ref="C6:C8"/>
    <mergeCell ref="D6:D8"/>
    <mergeCell ref="E6:E8"/>
    <mergeCell ref="G6:G8"/>
    <mergeCell ref="F6:F8"/>
    <mergeCell ref="H25:H26"/>
    <mergeCell ref="I25:I26"/>
    <mergeCell ref="E11:E12"/>
    <mergeCell ref="G11:G12"/>
    <mergeCell ref="H11:H12"/>
    <mergeCell ref="L19:L20"/>
    <mergeCell ref="L27:L28"/>
    <mergeCell ref="L31:L32"/>
    <mergeCell ref="L15:L16"/>
    <mergeCell ref="G13:G14"/>
    <mergeCell ref="H13:H14"/>
    <mergeCell ref="G15:G16"/>
    <mergeCell ref="H15:H16"/>
    <mergeCell ref="L17:L18"/>
    <mergeCell ref="G25:G26"/>
    <mergeCell ref="S11:S12"/>
    <mergeCell ref="T11:T12"/>
    <mergeCell ref="U11:U12"/>
    <mergeCell ref="U13:U14"/>
    <mergeCell ref="V17:V18"/>
    <mergeCell ref="P15:P16"/>
    <mergeCell ref="S15:S16"/>
    <mergeCell ref="Q15:Q16"/>
    <mergeCell ref="Q17:Q18"/>
    <mergeCell ref="Q19:Q20"/>
    <mergeCell ref="M21:M22"/>
    <mergeCell ref="N21:N22"/>
    <mergeCell ref="N17:N18"/>
    <mergeCell ref="O19:O20"/>
    <mergeCell ref="N19:N20"/>
    <mergeCell ref="P19:P20"/>
    <mergeCell ref="O21:O22"/>
    <mergeCell ref="M19:M20"/>
    <mergeCell ref="P17:P18"/>
    <mergeCell ref="P21:P22"/>
    <mergeCell ref="V11:V12"/>
    <mergeCell ref="O17:O18"/>
    <mergeCell ref="R17:R18"/>
    <mergeCell ref="R15:R16"/>
    <mergeCell ref="R13:R14"/>
    <mergeCell ref="M13:M14"/>
    <mergeCell ref="N13:N14"/>
    <mergeCell ref="O13:O14"/>
    <mergeCell ref="O15:O16"/>
    <mergeCell ref="M15:M16"/>
    <mergeCell ref="N15:N16"/>
    <mergeCell ref="P11:P12"/>
    <mergeCell ref="W17:W18"/>
    <mergeCell ref="X19:X20"/>
    <mergeCell ref="X23:X24"/>
    <mergeCell ref="X17:X18"/>
    <mergeCell ref="W23:W24"/>
    <mergeCell ref="V23:V24"/>
    <mergeCell ref="T15:T16"/>
    <mergeCell ref="U15:U16"/>
    <mergeCell ref="X21:X22"/>
    <mergeCell ref="V19:V20"/>
    <mergeCell ref="V21:V22"/>
    <mergeCell ref="X13:X14"/>
    <mergeCell ref="W15:W16"/>
    <mergeCell ref="V13:V14"/>
    <mergeCell ref="V15:V16"/>
    <mergeCell ref="X15:X16"/>
    <mergeCell ref="W13:W14"/>
    <mergeCell ref="T13:T14"/>
    <mergeCell ref="U23:U24"/>
    <mergeCell ref="T19:T20"/>
    <mergeCell ref="T21:T22"/>
    <mergeCell ref="U21:U22"/>
    <mergeCell ref="W21:W22"/>
    <mergeCell ref="U19:U20"/>
    <mergeCell ref="T17:T18"/>
    <mergeCell ref="U17:U18"/>
    <mergeCell ref="X25:X26"/>
    <mergeCell ref="T25:T26"/>
    <mergeCell ref="X27:X28"/>
    <mergeCell ref="V27:V28"/>
    <mergeCell ref="W27:W28"/>
    <mergeCell ref="T27:T28"/>
    <mergeCell ref="U25:U26"/>
    <mergeCell ref="V25:V26"/>
    <mergeCell ref="W25:W26"/>
    <mergeCell ref="U27:U28"/>
    <mergeCell ref="S29:S30"/>
    <mergeCell ref="X29:X30"/>
    <mergeCell ref="V29:V30"/>
    <mergeCell ref="O27:O28"/>
    <mergeCell ref="M27:M28"/>
    <mergeCell ref="N27:N28"/>
    <mergeCell ref="T34:T35"/>
    <mergeCell ref="U34:U35"/>
    <mergeCell ref="U31:U32"/>
    <mergeCell ref="X34:X35"/>
    <mergeCell ref="P27:P28"/>
    <mergeCell ref="Q27:Q28"/>
    <mergeCell ref="S31:S32"/>
    <mergeCell ref="P29:P30"/>
    <mergeCell ref="R31:R32"/>
    <mergeCell ref="W31:W32"/>
    <mergeCell ref="W29:W30"/>
    <mergeCell ref="T29:T30"/>
    <mergeCell ref="AF31:AF32"/>
    <mergeCell ref="Y27:Y28"/>
    <mergeCell ref="Z27:Z28"/>
    <mergeCell ref="AA27:AA28"/>
    <mergeCell ref="AB27:AB28"/>
    <mergeCell ref="X31:X32"/>
    <mergeCell ref="T31:T32"/>
    <mergeCell ref="V31:V32"/>
    <mergeCell ref="V34:V35"/>
    <mergeCell ref="W34:W35"/>
    <mergeCell ref="B33:AP33"/>
    <mergeCell ref="O29:O30"/>
    <mergeCell ref="Q29:Q30"/>
    <mergeCell ref="O31:O32"/>
    <mergeCell ref="R29:R30"/>
    <mergeCell ref="U29:U30"/>
    <mergeCell ref="AC29:AC30"/>
    <mergeCell ref="AO27:AO28"/>
    <mergeCell ref="AN27:AN28"/>
    <mergeCell ref="AJ31:AJ32"/>
    <mergeCell ref="AN31:AN32"/>
    <mergeCell ref="AO31:AO32"/>
    <mergeCell ref="AP31:AP32"/>
    <mergeCell ref="F27:F28"/>
    <mergeCell ref="X36:X37"/>
    <mergeCell ref="U36:U37"/>
    <mergeCell ref="T36:T37"/>
    <mergeCell ref="V36:V37"/>
    <mergeCell ref="W36:W37"/>
    <mergeCell ref="U38:U39"/>
    <mergeCell ref="P36:P37"/>
    <mergeCell ref="Q38:Q39"/>
    <mergeCell ref="Y34:Y35"/>
    <mergeCell ref="Z34:Z35"/>
    <mergeCell ref="Y29:Y30"/>
    <mergeCell ref="Z29:Z30"/>
    <mergeCell ref="AA29:AA30"/>
    <mergeCell ref="AB29:AB30"/>
    <mergeCell ref="AI31:AI32"/>
    <mergeCell ref="M31:M32"/>
    <mergeCell ref="N31:N32"/>
    <mergeCell ref="P31:P32"/>
    <mergeCell ref="Q31:Q32"/>
    <mergeCell ref="Q36:Q37"/>
    <mergeCell ref="R36:R37"/>
    <mergeCell ref="S36:S37"/>
    <mergeCell ref="AB31:AB32"/>
    <mergeCell ref="AD31:AD32"/>
    <mergeCell ref="AF34:AF35"/>
    <mergeCell ref="X40:X41"/>
    <mergeCell ref="X38:X39"/>
    <mergeCell ref="V38:V39"/>
    <mergeCell ref="W38:W39"/>
    <mergeCell ref="W40:W41"/>
    <mergeCell ref="V40:V41"/>
    <mergeCell ref="P40:P41"/>
    <mergeCell ref="V42:V43"/>
    <mergeCell ref="Q44:Q45"/>
    <mergeCell ref="W42:W43"/>
    <mergeCell ref="Q42:Q43"/>
    <mergeCell ref="R42:R43"/>
    <mergeCell ref="S42:S43"/>
    <mergeCell ref="T42:T43"/>
    <mergeCell ref="S44:S45"/>
    <mergeCell ref="U40:U41"/>
    <mergeCell ref="N42:N43"/>
    <mergeCell ref="O42:O43"/>
    <mergeCell ref="P42:P43"/>
    <mergeCell ref="N44:N45"/>
    <mergeCell ref="O44:O45"/>
    <mergeCell ref="P44:P45"/>
    <mergeCell ref="V44:V45"/>
    <mergeCell ref="V46:V47"/>
    <mergeCell ref="R44:R45"/>
    <mergeCell ref="T44:T45"/>
    <mergeCell ref="Y50:Y51"/>
    <mergeCell ref="Y48:Y49"/>
    <mergeCell ref="M46:M47"/>
    <mergeCell ref="N46:N47"/>
    <mergeCell ref="X44:X45"/>
    <mergeCell ref="R48:R49"/>
    <mergeCell ref="S48:S49"/>
    <mergeCell ref="S46:S47"/>
    <mergeCell ref="T46:T47"/>
    <mergeCell ref="U46:U47"/>
    <mergeCell ref="Q50:Q51"/>
    <mergeCell ref="R50:R51"/>
    <mergeCell ref="Y46:Y47"/>
    <mergeCell ref="V50:V51"/>
    <mergeCell ref="W50:W51"/>
    <mergeCell ref="X50:X51"/>
    <mergeCell ref="P48:P49"/>
    <mergeCell ref="O46:O47"/>
    <mergeCell ref="U48:U49"/>
    <mergeCell ref="U50:U51"/>
    <mergeCell ref="T48:T49"/>
    <mergeCell ref="Y44:Y45"/>
    <mergeCell ref="Z11:Z12"/>
    <mergeCell ref="AA11:AA12"/>
    <mergeCell ref="Y11:Y12"/>
    <mergeCell ref="Q48:Q49"/>
    <mergeCell ref="U44:U45"/>
    <mergeCell ref="U42:U43"/>
    <mergeCell ref="Q40:Q41"/>
    <mergeCell ref="W11:W12"/>
    <mergeCell ref="Y13:Y14"/>
    <mergeCell ref="Z13:Z14"/>
    <mergeCell ref="AA13:AA14"/>
    <mergeCell ref="Y40:Y41"/>
    <mergeCell ref="W46:W47"/>
    <mergeCell ref="V48:V49"/>
    <mergeCell ref="W48:W49"/>
    <mergeCell ref="W44:W45"/>
    <mergeCell ref="Y19:Y20"/>
    <mergeCell ref="Z19:Z20"/>
    <mergeCell ref="AA19:AA20"/>
    <mergeCell ref="Y23:Y24"/>
    <mergeCell ref="Z23:Z24"/>
    <mergeCell ref="AA23:AA24"/>
    <mergeCell ref="Y25:Y26"/>
    <mergeCell ref="Z25:Z26"/>
    <mergeCell ref="AA25:AA26"/>
    <mergeCell ref="T40:T41"/>
    <mergeCell ref="S40:S41"/>
    <mergeCell ref="S38:S39"/>
    <mergeCell ref="T38:T39"/>
    <mergeCell ref="Y31:Y32"/>
    <mergeCell ref="Z31:Z32"/>
    <mergeCell ref="AA31:AA32"/>
    <mergeCell ref="AH6:AJ6"/>
    <mergeCell ref="AN6:AP6"/>
    <mergeCell ref="L1:AO1"/>
    <mergeCell ref="P6:R6"/>
    <mergeCell ref="S6:U6"/>
    <mergeCell ref="V6:X6"/>
    <mergeCell ref="AE6:AG6"/>
    <mergeCell ref="Y6:AA6"/>
    <mergeCell ref="AB6:AD6"/>
    <mergeCell ref="AK6:AM6"/>
    <mergeCell ref="A1:K1"/>
    <mergeCell ref="A5:AP5"/>
    <mergeCell ref="A3:K3"/>
    <mergeCell ref="L3:Q3"/>
    <mergeCell ref="AB3:AP3"/>
    <mergeCell ref="Y3:AA3"/>
    <mergeCell ref="A4:AP4"/>
    <mergeCell ref="R3:X3"/>
    <mergeCell ref="A2:AP2"/>
    <mergeCell ref="I6:I8"/>
    <mergeCell ref="A6:B6"/>
    <mergeCell ref="AH7:AJ7"/>
    <mergeCell ref="AN7:AP7"/>
    <mergeCell ref="M6:O7"/>
    <mergeCell ref="P7:R7"/>
    <mergeCell ref="S7:U7"/>
    <mergeCell ref="V7:X7"/>
    <mergeCell ref="Y7:AA7"/>
    <mergeCell ref="AB7:AD7"/>
    <mergeCell ref="AE7:AG7"/>
    <mergeCell ref="J6:J8"/>
    <mergeCell ref="K6:K8"/>
    <mergeCell ref="AJ11:AJ12"/>
    <mergeCell ref="AD11:AD12"/>
    <mergeCell ref="AB11:AB12"/>
    <mergeCell ref="AC11:AC12"/>
    <mergeCell ref="AI11:AI12"/>
    <mergeCell ref="C68:C72"/>
    <mergeCell ref="AH15:AH16"/>
    <mergeCell ref="AI15:AI16"/>
    <mergeCell ref="AF15:AF16"/>
    <mergeCell ref="AC17:AC18"/>
    <mergeCell ref="AD17:AD18"/>
    <mergeCell ref="AE17:AE18"/>
    <mergeCell ref="Z15:Z16"/>
    <mergeCell ref="S50:S51"/>
    <mergeCell ref="T50:T51"/>
    <mergeCell ref="Y15:Y16"/>
    <mergeCell ref="Y17:Y18"/>
    <mergeCell ref="Z17:Z18"/>
    <mergeCell ref="I69:I70"/>
    <mergeCell ref="H71:H72"/>
    <mergeCell ref="I71:I72"/>
    <mergeCell ref="X46:X47"/>
    <mergeCell ref="X48:X49"/>
    <mergeCell ref="X42:X43"/>
    <mergeCell ref="Y38:Y39"/>
    <mergeCell ref="M48:M49"/>
    <mergeCell ref="N48:N49"/>
    <mergeCell ref="O48:O49"/>
    <mergeCell ref="Y52:Y53"/>
    <mergeCell ref="S52:S53"/>
    <mergeCell ref="T52:T53"/>
    <mergeCell ref="U52:U53"/>
    <mergeCell ref="AP13:AP14"/>
    <mergeCell ref="AD15:AD16"/>
    <mergeCell ref="AH13:AH14"/>
    <mergeCell ref="AI13:AI14"/>
    <mergeCell ref="AG13:AG14"/>
    <mergeCell ref="AG15:AG16"/>
    <mergeCell ref="AE15:AE16"/>
    <mergeCell ref="AP15:AP16"/>
    <mergeCell ref="AF13:AF14"/>
    <mergeCell ref="AA17:AA18"/>
    <mergeCell ref="AB17:AB18"/>
    <mergeCell ref="AC15:AC16"/>
    <mergeCell ref="AA15:AA16"/>
    <mergeCell ref="AB15:AB16"/>
    <mergeCell ref="AO15:AO16"/>
    <mergeCell ref="AO17:AO18"/>
    <mergeCell ref="AJ15:AJ16"/>
    <mergeCell ref="AF17:AF18"/>
    <mergeCell ref="AG17:AG18"/>
    <mergeCell ref="AH17:AH18"/>
    <mergeCell ref="AI17:AI18"/>
    <mergeCell ref="AJ17:AJ18"/>
    <mergeCell ref="AN17:AN18"/>
    <mergeCell ref="AN15:AN16"/>
    <mergeCell ref="AP17:AP18"/>
    <mergeCell ref="AK15:AK16"/>
    <mergeCell ref="AL15:AL16"/>
    <mergeCell ref="AB13:AB14"/>
    <mergeCell ref="AC13:AC14"/>
    <mergeCell ref="AD13:AD14"/>
    <mergeCell ref="AE13:AE14"/>
    <mergeCell ref="AM15:AM16"/>
    <mergeCell ref="AB19:AB20"/>
    <mergeCell ref="AC19:AC20"/>
    <mergeCell ref="AD19:AD20"/>
    <mergeCell ref="AI19:AI20"/>
    <mergeCell ref="AN19:AN20"/>
    <mergeCell ref="AO19:AO20"/>
    <mergeCell ref="AF21:AF22"/>
    <mergeCell ref="AG21:AG22"/>
    <mergeCell ref="AG19:AG20"/>
    <mergeCell ref="AH19:AH20"/>
    <mergeCell ref="AO21:AO22"/>
    <mergeCell ref="AH21:AH22"/>
    <mergeCell ref="AJ19:AJ20"/>
    <mergeCell ref="AP19:AP20"/>
    <mergeCell ref="Y21:Y22"/>
    <mergeCell ref="Z21:Z22"/>
    <mergeCell ref="AA21:AA22"/>
    <mergeCell ref="AB21:AB22"/>
    <mergeCell ref="AC21:AC22"/>
    <mergeCell ref="AD21:AD22"/>
    <mergeCell ref="AE21:AE22"/>
    <mergeCell ref="AE19:AE20"/>
    <mergeCell ref="AF19:AF20"/>
    <mergeCell ref="AK21:AK22"/>
    <mergeCell ref="AL21:AL22"/>
    <mergeCell ref="AM21:AM22"/>
    <mergeCell ref="AK19:AK20"/>
    <mergeCell ref="AL19:AL20"/>
    <mergeCell ref="AM19:AM20"/>
    <mergeCell ref="AB23:AB24"/>
    <mergeCell ref="AC23:AC24"/>
    <mergeCell ref="AD23:AD24"/>
    <mergeCell ref="AF23:AF24"/>
    <mergeCell ref="AG23:AG24"/>
    <mergeCell ref="AO23:AO24"/>
    <mergeCell ref="AP23:AP24"/>
    <mergeCell ref="AN21:AN22"/>
    <mergeCell ref="AI23:AI24"/>
    <mergeCell ref="AJ23:AJ24"/>
    <mergeCell ref="AP21:AP22"/>
    <mergeCell ref="AI21:AI22"/>
    <mergeCell ref="AJ21:AJ22"/>
    <mergeCell ref="AE23:AE24"/>
    <mergeCell ref="AE25:AE26"/>
    <mergeCell ref="AH23:AH24"/>
    <mergeCell ref="AN23:AN24"/>
    <mergeCell ref="AB25:AB26"/>
    <mergeCell ref="AC25:AC26"/>
    <mergeCell ref="AD25:AD26"/>
    <mergeCell ref="AK23:AK24"/>
    <mergeCell ref="AL23:AL24"/>
    <mergeCell ref="AM23:AM24"/>
    <mergeCell ref="AP25:AP26"/>
    <mergeCell ref="AF25:AF26"/>
    <mergeCell ref="AG25:AG26"/>
    <mergeCell ref="AH25:AH26"/>
    <mergeCell ref="AI25:AI26"/>
    <mergeCell ref="AJ25:AJ26"/>
    <mergeCell ref="AN25:AN26"/>
    <mergeCell ref="AO25:AO26"/>
    <mergeCell ref="AK25:AK26"/>
    <mergeCell ref="AL25:AL26"/>
    <mergeCell ref="AD29:AD30"/>
    <mergeCell ref="AH27:AH28"/>
    <mergeCell ref="AI27:AI28"/>
    <mergeCell ref="AC27:AC28"/>
    <mergeCell ref="AD27:AD28"/>
    <mergeCell ref="AE27:AE28"/>
    <mergeCell ref="AF27:AF28"/>
    <mergeCell ref="AG27:AG28"/>
    <mergeCell ref="AI29:AI30"/>
    <mergeCell ref="AP27:AP28"/>
    <mergeCell ref="AE29:AE30"/>
    <mergeCell ref="AH29:AH30"/>
    <mergeCell ref="AO29:AO30"/>
    <mergeCell ref="AP29:AP30"/>
    <mergeCell ref="AJ27:AJ28"/>
    <mergeCell ref="AJ29:AJ30"/>
    <mergeCell ref="AF29:AF30"/>
    <mergeCell ref="AG29:AG30"/>
    <mergeCell ref="AN29:AN30"/>
    <mergeCell ref="AC34:AC35"/>
    <mergeCell ref="AD34:AD35"/>
    <mergeCell ref="AE34:AE35"/>
    <mergeCell ref="AP34:AP35"/>
    <mergeCell ref="AG31:AG32"/>
    <mergeCell ref="AH31:AH32"/>
    <mergeCell ref="AE31:AE32"/>
    <mergeCell ref="AC31:AC32"/>
    <mergeCell ref="AP40:AP41"/>
    <mergeCell ref="AG40:AG41"/>
    <mergeCell ref="AE38:AE39"/>
    <mergeCell ref="AA36:AA37"/>
    <mergeCell ref="AB36:AB37"/>
    <mergeCell ref="AC36:AC37"/>
    <mergeCell ref="AD36:AD37"/>
    <mergeCell ref="AE36:AE37"/>
    <mergeCell ref="AO36:AO37"/>
    <mergeCell ref="AP36:AP37"/>
    <mergeCell ref="AK36:AK37"/>
    <mergeCell ref="AL36:AL37"/>
    <mergeCell ref="AC38:AC39"/>
    <mergeCell ref="AD38:AD39"/>
    <mergeCell ref="AH34:AH35"/>
    <mergeCell ref="AI34:AI35"/>
    <mergeCell ref="AJ34:AJ35"/>
    <mergeCell ref="AN34:AN35"/>
    <mergeCell ref="AG38:AG39"/>
    <mergeCell ref="AH38:AH39"/>
    <mergeCell ref="AI38:AI39"/>
    <mergeCell ref="AJ36:AJ37"/>
    <mergeCell ref="Z40:Z41"/>
    <mergeCell ref="AA40:AA41"/>
    <mergeCell ref="AB40:AB41"/>
    <mergeCell ref="AC40:AC41"/>
    <mergeCell ref="AD40:AD41"/>
    <mergeCell ref="AE40:AE41"/>
    <mergeCell ref="AF40:AF41"/>
    <mergeCell ref="AH40:AH41"/>
    <mergeCell ref="AI40:AI41"/>
    <mergeCell ref="AO40:AO41"/>
    <mergeCell ref="AJ40:AJ41"/>
    <mergeCell ref="AN40:AN41"/>
    <mergeCell ref="AP42:AP43"/>
    <mergeCell ref="AJ42:AJ43"/>
    <mergeCell ref="AJ38:AJ39"/>
    <mergeCell ref="AG34:AG35"/>
    <mergeCell ref="AG42:AG43"/>
    <mergeCell ref="AH42:AH43"/>
    <mergeCell ref="Z36:Z37"/>
    <mergeCell ref="AI36:AI37"/>
    <mergeCell ref="Z38:Z39"/>
    <mergeCell ref="AA38:AA39"/>
    <mergeCell ref="AB38:AB39"/>
    <mergeCell ref="AN36:AN37"/>
    <mergeCell ref="AF38:AF39"/>
    <mergeCell ref="AF36:AF37"/>
    <mergeCell ref="AG36:AG37"/>
    <mergeCell ref="AH36:AH37"/>
    <mergeCell ref="AO34:AO35"/>
    <mergeCell ref="AA34:AA35"/>
    <mergeCell ref="AB34:AB35"/>
    <mergeCell ref="Y42:Y43"/>
    <mergeCell ref="Z42:Z43"/>
    <mergeCell ref="AA42:AA43"/>
    <mergeCell ref="AB42:AB43"/>
    <mergeCell ref="AC42:AC43"/>
    <mergeCell ref="AD42:AD43"/>
    <mergeCell ref="AE42:AE43"/>
    <mergeCell ref="AF42:AF43"/>
    <mergeCell ref="AI42:AI43"/>
    <mergeCell ref="AN42:AN43"/>
    <mergeCell ref="AO42:AO43"/>
    <mergeCell ref="AF44:AF45"/>
    <mergeCell ref="Z46:Z47"/>
    <mergeCell ref="AA46:AA47"/>
    <mergeCell ref="AB46:AB47"/>
    <mergeCell ref="AC46:AC47"/>
    <mergeCell ref="AP38:AP39"/>
    <mergeCell ref="AN38:AN39"/>
    <mergeCell ref="AO38:AO39"/>
    <mergeCell ref="AG44:AG45"/>
    <mergeCell ref="AO44:AO45"/>
    <mergeCell ref="AI44:AI45"/>
    <mergeCell ref="AJ44:AJ45"/>
    <mergeCell ref="Z44:Z45"/>
    <mergeCell ref="AA44:AA45"/>
    <mergeCell ref="AB44:AB45"/>
    <mergeCell ref="AC44:AC45"/>
    <mergeCell ref="AD44:AD45"/>
    <mergeCell ref="AE44:AE45"/>
    <mergeCell ref="AH44:AH45"/>
    <mergeCell ref="AM46:AM47"/>
    <mergeCell ref="AK42:AK43"/>
    <mergeCell ref="AD48:AD49"/>
    <mergeCell ref="AE48:AE49"/>
    <mergeCell ref="AG46:AG47"/>
    <mergeCell ref="AF46:AF47"/>
    <mergeCell ref="AN50:AN51"/>
    <mergeCell ref="AH50:AH51"/>
    <mergeCell ref="AI50:AI51"/>
    <mergeCell ref="AJ50:AJ51"/>
    <mergeCell ref="AG50:AG51"/>
    <mergeCell ref="AD46:AD47"/>
    <mergeCell ref="AE46:AE47"/>
    <mergeCell ref="AP44:AP45"/>
    <mergeCell ref="AH46:AH47"/>
    <mergeCell ref="AI46:AI47"/>
    <mergeCell ref="AO46:AO47"/>
    <mergeCell ref="AN44:AN45"/>
    <mergeCell ref="AJ46:AJ47"/>
    <mergeCell ref="AN46:AN47"/>
    <mergeCell ref="AP46:AP47"/>
    <mergeCell ref="AM48:AM49"/>
    <mergeCell ref="AK48:AK49"/>
    <mergeCell ref="AL48:AL49"/>
    <mergeCell ref="AL50:AL51"/>
    <mergeCell ref="AM50:AM51"/>
    <mergeCell ref="AO50:AO51"/>
    <mergeCell ref="AP50:AP51"/>
    <mergeCell ref="AP48:AP49"/>
    <mergeCell ref="AN48:AN49"/>
    <mergeCell ref="AO48:AO49"/>
    <mergeCell ref="AA52:AA53"/>
    <mergeCell ref="AB52:AB53"/>
    <mergeCell ref="AC52:AC53"/>
    <mergeCell ref="AD52:AD53"/>
    <mergeCell ref="AP52:AP53"/>
    <mergeCell ref="AF52:AF53"/>
    <mergeCell ref="Z58:Z59"/>
    <mergeCell ref="AD58:AD59"/>
    <mergeCell ref="AB55:AB56"/>
    <mergeCell ref="AE52:AE53"/>
    <mergeCell ref="AF48:AF49"/>
    <mergeCell ref="AG48:AG49"/>
    <mergeCell ref="AH48:AH49"/>
    <mergeCell ref="AI48:AI49"/>
    <mergeCell ref="AM55:AM56"/>
    <mergeCell ref="Z48:Z49"/>
    <mergeCell ref="AA48:AA49"/>
    <mergeCell ref="AB48:AB49"/>
    <mergeCell ref="AC48:AC49"/>
    <mergeCell ref="AJ48:AJ49"/>
    <mergeCell ref="AC50:AC51"/>
    <mergeCell ref="AD50:AD51"/>
    <mergeCell ref="AE50:AE51"/>
    <mergeCell ref="AF50:AF51"/>
    <mergeCell ref="Z50:Z51"/>
    <mergeCell ref="AA50:AA51"/>
    <mergeCell ref="AB50:AB51"/>
    <mergeCell ref="L62:L63"/>
    <mergeCell ref="Q69:Q70"/>
    <mergeCell ref="Q71:Q72"/>
    <mergeCell ref="R69:R70"/>
    <mergeCell ref="AO52:AO53"/>
    <mergeCell ref="AG52:AG53"/>
    <mergeCell ref="AH52:AH53"/>
    <mergeCell ref="AI52:AI53"/>
    <mergeCell ref="AJ52:AJ53"/>
    <mergeCell ref="AN52:AN53"/>
    <mergeCell ref="Z52:Z53"/>
    <mergeCell ref="W62:W63"/>
    <mergeCell ref="Z62:Z63"/>
    <mergeCell ref="Y65:Y66"/>
    <mergeCell ref="Z65:Z66"/>
    <mergeCell ref="Y69:Y70"/>
    <mergeCell ref="Z69:Z70"/>
    <mergeCell ref="X62:X63"/>
    <mergeCell ref="S69:S70"/>
    <mergeCell ref="T69:T70"/>
    <mergeCell ref="U69:U70"/>
    <mergeCell ref="V69:V70"/>
    <mergeCell ref="AA69:AA70"/>
    <mergeCell ref="AB69:AB70"/>
    <mergeCell ref="W69:W70"/>
    <mergeCell ref="X69:X70"/>
    <mergeCell ref="AG69:AG70"/>
    <mergeCell ref="AH69:AH70"/>
    <mergeCell ref="AC69:AC70"/>
    <mergeCell ref="AD69:AD70"/>
    <mergeCell ref="N52:N53"/>
    <mergeCell ref="AE69:AE70"/>
    <mergeCell ref="AF69:AF70"/>
    <mergeCell ref="AN69:AN70"/>
    <mergeCell ref="AO69:AO70"/>
    <mergeCell ref="AI69:AI70"/>
    <mergeCell ref="AJ69:AJ70"/>
    <mergeCell ref="AP69:AP70"/>
    <mergeCell ref="R71:R72"/>
    <mergeCell ref="S71:S72"/>
    <mergeCell ref="T71:T72"/>
    <mergeCell ref="U71:U72"/>
    <mergeCell ref="V71:V72"/>
    <mergeCell ref="W71:W72"/>
    <mergeCell ref="X71:X72"/>
    <mergeCell ref="AI71:AI72"/>
    <mergeCell ref="AJ71:AJ72"/>
    <mergeCell ref="Y71:Y72"/>
    <mergeCell ref="Z71:Z72"/>
    <mergeCell ref="AA71:AA72"/>
    <mergeCell ref="AB71:AB72"/>
    <mergeCell ref="AC71:AC72"/>
    <mergeCell ref="AD71:AD72"/>
    <mergeCell ref="AE71:AE72"/>
    <mergeCell ref="AF71:AF72"/>
    <mergeCell ref="AG71:AG72"/>
    <mergeCell ref="AH71:AH72"/>
    <mergeCell ref="AN71:AN72"/>
    <mergeCell ref="AO71:AO72"/>
    <mergeCell ref="AK71:AK72"/>
    <mergeCell ref="AL71:AL72"/>
    <mergeCell ref="AM71:AM72"/>
    <mergeCell ref="AP71:AP72"/>
    <mergeCell ref="AF74:AF75"/>
    <mergeCell ref="AG74:AG75"/>
    <mergeCell ref="AE74:AE75"/>
    <mergeCell ref="AC76:AC77"/>
    <mergeCell ref="AD76:AD77"/>
    <mergeCell ref="AA76:AA77"/>
    <mergeCell ref="Z76:Z77"/>
    <mergeCell ref="Z74:Z75"/>
    <mergeCell ref="AB76:AB77"/>
    <mergeCell ref="AA74:AA75"/>
    <mergeCell ref="AJ74:AJ75"/>
    <mergeCell ref="T76:T77"/>
    <mergeCell ref="U76:U77"/>
    <mergeCell ref="V76:V77"/>
    <mergeCell ref="W76:W77"/>
    <mergeCell ref="X76:X77"/>
    <mergeCell ref="Y76:Y77"/>
    <mergeCell ref="AH76:AH77"/>
    <mergeCell ref="AI76:AI77"/>
    <mergeCell ref="AD74:AD75"/>
    <mergeCell ref="AJ76:AJ77"/>
    <mergeCell ref="AP74:AP75"/>
    <mergeCell ref="AE76:AE77"/>
    <mergeCell ref="AF76:AF77"/>
    <mergeCell ref="AH74:AH75"/>
    <mergeCell ref="AI74:AI75"/>
    <mergeCell ref="AO76:AO77"/>
    <mergeCell ref="AP76:AP77"/>
    <mergeCell ref="AG76:AG77"/>
    <mergeCell ref="D82:D96"/>
    <mergeCell ref="G85:G87"/>
    <mergeCell ref="G88:G90"/>
    <mergeCell ref="G94:G96"/>
    <mergeCell ref="E85:E87"/>
    <mergeCell ref="E88:E90"/>
    <mergeCell ref="F82:F84"/>
    <mergeCell ref="F85:F87"/>
    <mergeCell ref="F88:F90"/>
    <mergeCell ref="F91:F93"/>
    <mergeCell ref="AN74:AN75"/>
    <mergeCell ref="AO74:AO75"/>
    <mergeCell ref="Q79:Q80"/>
    <mergeCell ref="R79:R80"/>
    <mergeCell ref="S79:S80"/>
    <mergeCell ref="T79:T80"/>
    <mergeCell ref="W79:W80"/>
    <mergeCell ref="X79:X80"/>
    <mergeCell ref="U79:U80"/>
    <mergeCell ref="V79:V80"/>
    <mergeCell ref="AA79:AA80"/>
    <mergeCell ref="AP79:AP80"/>
    <mergeCell ref="AF79:AF80"/>
    <mergeCell ref="AN79:AN80"/>
    <mergeCell ref="AO79:AO80"/>
    <mergeCell ref="AG79:AG80"/>
    <mergeCell ref="AH79:AH80"/>
    <mergeCell ref="AI79:AI80"/>
    <mergeCell ref="AJ79:AJ80"/>
    <mergeCell ref="AD79:AD80"/>
    <mergeCell ref="O65:O66"/>
    <mergeCell ref="R65:R66"/>
    <mergeCell ref="Q65:Q66"/>
    <mergeCell ref="S65:S66"/>
    <mergeCell ref="T65:T66"/>
    <mergeCell ref="AE79:AE80"/>
    <mergeCell ref="Y79:Y80"/>
    <mergeCell ref="AC79:AC80"/>
    <mergeCell ref="Z79:Z80"/>
    <mergeCell ref="AB79:AB80"/>
    <mergeCell ref="U65:U66"/>
    <mergeCell ref="V65:V66"/>
    <mergeCell ref="W65:W66"/>
    <mergeCell ref="X65:X66"/>
    <mergeCell ref="AI65:AI66"/>
    <mergeCell ref="AJ65:AJ66"/>
    <mergeCell ref="AN65:AN66"/>
    <mergeCell ref="AO65:AO66"/>
    <mergeCell ref="AA65:AA66"/>
    <mergeCell ref="AB65:AB66"/>
    <mergeCell ref="AC65:AC66"/>
    <mergeCell ref="AD65:AD66"/>
    <mergeCell ref="AE65:AE66"/>
    <mergeCell ref="AF65:AF66"/>
    <mergeCell ref="AG65:AG66"/>
    <mergeCell ref="AH65:AH66"/>
    <mergeCell ref="AP65:AP66"/>
    <mergeCell ref="M62:M63"/>
    <mergeCell ref="N62:N63"/>
    <mergeCell ref="R62:R63"/>
    <mergeCell ref="P62:P63"/>
    <mergeCell ref="Q62:Q63"/>
    <mergeCell ref="U62:U63"/>
    <mergeCell ref="S62:S63"/>
    <mergeCell ref="AA62:AA63"/>
    <mergeCell ref="Y62:Y63"/>
    <mergeCell ref="AN62:AN63"/>
    <mergeCell ref="AO62:AO63"/>
    <mergeCell ref="AE62:AE63"/>
    <mergeCell ref="AF62:AF63"/>
    <mergeCell ref="AJ62:AJ63"/>
    <mergeCell ref="AH62:AH63"/>
    <mergeCell ref="AK62:AK63"/>
    <mergeCell ref="AL62:AL63"/>
    <mergeCell ref="AM62:AM63"/>
    <mergeCell ref="AD62:AD63"/>
    <mergeCell ref="AB62:AB63"/>
    <mergeCell ref="P55:P56"/>
    <mergeCell ref="V55:V56"/>
    <mergeCell ref="Q55:Q56"/>
    <mergeCell ref="R55:R56"/>
    <mergeCell ref="AP55:AP56"/>
    <mergeCell ref="N58:N59"/>
    <mergeCell ref="O58:O59"/>
    <mergeCell ref="P58:P59"/>
    <mergeCell ref="Q58:Q59"/>
    <mergeCell ref="R58:R59"/>
    <mergeCell ref="S58:S59"/>
    <mergeCell ref="T58:T59"/>
    <mergeCell ref="S55:S56"/>
    <mergeCell ref="T55:T56"/>
    <mergeCell ref="AO55:AO56"/>
    <mergeCell ref="AG55:AG56"/>
    <mergeCell ref="AH55:AH56"/>
    <mergeCell ref="AN55:AN56"/>
    <mergeCell ref="AI55:AI56"/>
    <mergeCell ref="Z55:Z56"/>
    <mergeCell ref="AA55:AA56"/>
    <mergeCell ref="Y58:Y59"/>
    <mergeCell ref="AO58:AO59"/>
    <mergeCell ref="AP58:AP59"/>
    <mergeCell ref="AN58:AN59"/>
    <mergeCell ref="AC58:AC59"/>
    <mergeCell ref="U55:U56"/>
    <mergeCell ref="S60:S61"/>
    <mergeCell ref="AE60:AE61"/>
    <mergeCell ref="AI58:AI59"/>
    <mergeCell ref="AK58:AK59"/>
    <mergeCell ref="AL58:AL59"/>
    <mergeCell ref="AM58:AM59"/>
    <mergeCell ref="AB60:AB61"/>
    <mergeCell ref="AC60:AC61"/>
    <mergeCell ref="AD60:AD61"/>
    <mergeCell ref="AC55:AC56"/>
    <mergeCell ref="AK60:AK61"/>
    <mergeCell ref="AL60:AL61"/>
    <mergeCell ref="AM60:AM61"/>
    <mergeCell ref="AF58:AF59"/>
    <mergeCell ref="AG58:AG59"/>
    <mergeCell ref="AJ58:AJ59"/>
    <mergeCell ref="AH58:AH59"/>
    <mergeCell ref="Z60:Z61"/>
    <mergeCell ref="U58:U59"/>
    <mergeCell ref="V58:V59"/>
    <mergeCell ref="AF55:AF56"/>
    <mergeCell ref="AA58:AA59"/>
    <mergeCell ref="AB58:AB59"/>
    <mergeCell ref="X55:X56"/>
    <mergeCell ref="Y55:Y56"/>
    <mergeCell ref="AQ62:AQ63"/>
    <mergeCell ref="E82:E84"/>
    <mergeCell ref="AP62:AP63"/>
    <mergeCell ref="AI62:AI63"/>
    <mergeCell ref="L82:L84"/>
    <mergeCell ref="G82:G84"/>
    <mergeCell ref="H82:H84"/>
    <mergeCell ref="AC62:AC63"/>
    <mergeCell ref="AG62:AG63"/>
    <mergeCell ref="AF60:AF61"/>
    <mergeCell ref="W60:W61"/>
    <mergeCell ref="X60:X61"/>
    <mergeCell ref="Y60:Y61"/>
    <mergeCell ref="U60:U61"/>
    <mergeCell ref="AG60:AG61"/>
    <mergeCell ref="AE58:AE59"/>
    <mergeCell ref="AE55:AE56"/>
    <mergeCell ref="AP60:AP61"/>
    <mergeCell ref="AH60:AH61"/>
    <mergeCell ref="AI60:AI61"/>
    <mergeCell ref="AJ60:AJ61"/>
    <mergeCell ref="AN60:AN61"/>
    <mergeCell ref="AO60:AO61"/>
    <mergeCell ref="V60:V61"/>
    <mergeCell ref="O60:O61"/>
    <mergeCell ref="P60:P61"/>
    <mergeCell ref="Q60:Q61"/>
    <mergeCell ref="AJ55:AJ56"/>
    <mergeCell ref="AD55:AD56"/>
    <mergeCell ref="AA60:AA61"/>
    <mergeCell ref="X58:X59"/>
    <mergeCell ref="R60:R61"/>
  </mergeCells>
  <pageMargins left="0.74803149606299213" right="0.74803149606299213" top="0.98425196850393704" bottom="0.98425196850393704" header="0" footer="0"/>
  <pageSetup scale="15"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BZ238"/>
  <sheetViews>
    <sheetView tabSelected="1" zoomScale="80" zoomScaleNormal="80" workbookViewId="0">
      <selection activeCell="H53" sqref="H53:H54"/>
    </sheetView>
  </sheetViews>
  <sheetFormatPr baseColWidth="10" defaultRowHeight="30" customHeight="1"/>
  <cols>
    <col min="1" max="1" width="12.5703125" style="459" customWidth="1"/>
    <col min="2" max="2" width="16.7109375" style="467" customWidth="1"/>
    <col min="3" max="3" width="27.140625" style="451" hidden="1" customWidth="1"/>
    <col min="4" max="4" width="16.42578125" style="459" customWidth="1"/>
    <col min="5" max="5" width="30.85546875" style="459" customWidth="1"/>
    <col min="6" max="6" width="41" style="466" customWidth="1"/>
    <col min="7" max="7" width="17.7109375" style="452" customWidth="1"/>
    <col min="8" max="8" width="23.7109375" style="468" customWidth="1"/>
    <col min="9" max="9" width="34" style="466" bestFit="1" customWidth="1"/>
    <col min="10" max="12" width="9.7109375" style="466" customWidth="1"/>
    <col min="13" max="13" width="10.7109375" style="466" customWidth="1"/>
    <col min="14" max="16" width="9.7109375" style="466" customWidth="1"/>
    <col min="17" max="17" width="10.7109375" style="466" customWidth="1"/>
    <col min="18" max="19" width="9.7109375" style="466" customWidth="1"/>
    <col min="20" max="20" width="11.42578125" style="466"/>
    <col min="21" max="21" width="7.7109375" style="466" customWidth="1"/>
    <col min="22" max="22" width="9.5703125" style="466" customWidth="1"/>
    <col min="23" max="24" width="9.7109375" style="466" customWidth="1"/>
    <col min="25" max="25" width="7.7109375" style="466" customWidth="1"/>
    <col min="26" max="26" width="9.5703125" style="440" customWidth="1"/>
    <col min="27" max="28" width="9.7109375" style="440" customWidth="1"/>
    <col min="29" max="29" width="7.7109375" style="440" customWidth="1"/>
    <col min="30" max="30" width="9.5703125" style="440" customWidth="1"/>
    <col min="31" max="31" width="9.7109375" style="440" customWidth="1"/>
    <col min="32" max="32" width="13.140625" style="440" customWidth="1"/>
    <col min="33" max="33" width="7.7109375" style="440" customWidth="1"/>
    <col min="34" max="34" width="9.5703125" style="440" customWidth="1"/>
    <col min="35" max="35" width="9.7109375" style="440" customWidth="1"/>
    <col min="36" max="36" width="11.85546875" style="440" customWidth="1"/>
    <col min="37" max="37" width="7.7109375" style="440" customWidth="1"/>
    <col min="38" max="256" width="11.42578125" style="440"/>
    <col min="257" max="257" width="8" style="440" customWidth="1"/>
    <col min="258" max="258" width="16.7109375" style="440" customWidth="1"/>
    <col min="259" max="259" width="0" style="440" hidden="1" customWidth="1"/>
    <col min="260" max="260" width="12.5703125" style="440" customWidth="1"/>
    <col min="261" max="261" width="30.85546875" style="440" customWidth="1"/>
    <col min="262" max="262" width="41" style="440" customWidth="1"/>
    <col min="263" max="263" width="17.7109375" style="440" customWidth="1"/>
    <col min="264" max="264" width="23.7109375" style="440" customWidth="1"/>
    <col min="265" max="265" width="34" style="440" bestFit="1" customWidth="1"/>
    <col min="266" max="268" width="9.7109375" style="440" customWidth="1"/>
    <col min="269" max="269" width="10.7109375" style="440" customWidth="1"/>
    <col min="270" max="272" width="9.7109375" style="440" customWidth="1"/>
    <col min="273" max="273" width="10.7109375" style="440" customWidth="1"/>
    <col min="274" max="275" width="9.7109375" style="440" customWidth="1"/>
    <col min="276" max="276" width="11.42578125" style="440"/>
    <col min="277" max="277" width="7.7109375" style="440" customWidth="1"/>
    <col min="278" max="278" width="9.5703125" style="440" customWidth="1"/>
    <col min="279" max="280" width="9.7109375" style="440" customWidth="1"/>
    <col min="281" max="281" width="7.7109375" style="440" customWidth="1"/>
    <col min="282" max="282" width="9.5703125" style="440" customWidth="1"/>
    <col min="283" max="284" width="9.7109375" style="440" customWidth="1"/>
    <col min="285" max="285" width="7.7109375" style="440" customWidth="1"/>
    <col min="286" max="286" width="9.5703125" style="440" customWidth="1"/>
    <col min="287" max="288" width="9.7109375" style="440" customWidth="1"/>
    <col min="289" max="289" width="7.7109375" style="440" customWidth="1"/>
    <col min="290" max="512" width="11.42578125" style="440"/>
    <col min="513" max="513" width="8" style="440" customWidth="1"/>
    <col min="514" max="514" width="16.7109375" style="440" customWidth="1"/>
    <col min="515" max="515" width="0" style="440" hidden="1" customWidth="1"/>
    <col min="516" max="516" width="12.5703125" style="440" customWidth="1"/>
    <col min="517" max="517" width="30.85546875" style="440" customWidth="1"/>
    <col min="518" max="518" width="41" style="440" customWidth="1"/>
    <col min="519" max="519" width="17.7109375" style="440" customWidth="1"/>
    <col min="520" max="520" width="23.7109375" style="440" customWidth="1"/>
    <col min="521" max="521" width="34" style="440" bestFit="1" customWidth="1"/>
    <col min="522" max="524" width="9.7109375" style="440" customWidth="1"/>
    <col min="525" max="525" width="10.7109375" style="440" customWidth="1"/>
    <col min="526" max="528" width="9.7109375" style="440" customWidth="1"/>
    <col min="529" max="529" width="10.7109375" style="440" customWidth="1"/>
    <col min="530" max="531" width="9.7109375" style="440" customWidth="1"/>
    <col min="532" max="532" width="11.42578125" style="440"/>
    <col min="533" max="533" width="7.7109375" style="440" customWidth="1"/>
    <col min="534" max="534" width="9.5703125" style="440" customWidth="1"/>
    <col min="535" max="536" width="9.7109375" style="440" customWidth="1"/>
    <col min="537" max="537" width="7.7109375" style="440" customWidth="1"/>
    <col min="538" max="538" width="9.5703125" style="440" customWidth="1"/>
    <col min="539" max="540" width="9.7109375" style="440" customWidth="1"/>
    <col min="541" max="541" width="7.7109375" style="440" customWidth="1"/>
    <col min="542" max="542" width="9.5703125" style="440" customWidth="1"/>
    <col min="543" max="544" width="9.7109375" style="440" customWidth="1"/>
    <col min="545" max="545" width="7.7109375" style="440" customWidth="1"/>
    <col min="546" max="768" width="11.42578125" style="440"/>
    <col min="769" max="769" width="8" style="440" customWidth="1"/>
    <col min="770" max="770" width="16.7109375" style="440" customWidth="1"/>
    <col min="771" max="771" width="0" style="440" hidden="1" customWidth="1"/>
    <col min="772" max="772" width="12.5703125" style="440" customWidth="1"/>
    <col min="773" max="773" width="30.85546875" style="440" customWidth="1"/>
    <col min="774" max="774" width="41" style="440" customWidth="1"/>
    <col min="775" max="775" width="17.7109375" style="440" customWidth="1"/>
    <col min="776" max="776" width="23.7109375" style="440" customWidth="1"/>
    <col min="777" max="777" width="34" style="440" bestFit="1" customWidth="1"/>
    <col min="778" max="780" width="9.7109375" style="440" customWidth="1"/>
    <col min="781" max="781" width="10.7109375" style="440" customWidth="1"/>
    <col min="782" max="784" width="9.7109375" style="440" customWidth="1"/>
    <col min="785" max="785" width="10.7109375" style="440" customWidth="1"/>
    <col min="786" max="787" width="9.7109375" style="440" customWidth="1"/>
    <col min="788" max="788" width="11.42578125" style="440"/>
    <col min="789" max="789" width="7.7109375" style="440" customWidth="1"/>
    <col min="790" max="790" width="9.5703125" style="440" customWidth="1"/>
    <col min="791" max="792" width="9.7109375" style="440" customWidth="1"/>
    <col min="793" max="793" width="7.7109375" style="440" customWidth="1"/>
    <col min="794" max="794" width="9.5703125" style="440" customWidth="1"/>
    <col min="795" max="796" width="9.7109375" style="440" customWidth="1"/>
    <col min="797" max="797" width="7.7109375" style="440" customWidth="1"/>
    <col min="798" max="798" width="9.5703125" style="440" customWidth="1"/>
    <col min="799" max="800" width="9.7109375" style="440" customWidth="1"/>
    <col min="801" max="801" width="7.7109375" style="440" customWidth="1"/>
    <col min="802" max="1024" width="11.42578125" style="440"/>
    <col min="1025" max="1025" width="8" style="440" customWidth="1"/>
    <col min="1026" max="1026" width="16.7109375" style="440" customWidth="1"/>
    <col min="1027" max="1027" width="0" style="440" hidden="1" customWidth="1"/>
    <col min="1028" max="1028" width="12.5703125" style="440" customWidth="1"/>
    <col min="1029" max="1029" width="30.85546875" style="440" customWidth="1"/>
    <col min="1030" max="1030" width="41" style="440" customWidth="1"/>
    <col min="1031" max="1031" width="17.7109375" style="440" customWidth="1"/>
    <col min="1032" max="1032" width="23.7109375" style="440" customWidth="1"/>
    <col min="1033" max="1033" width="34" style="440" bestFit="1" customWidth="1"/>
    <col min="1034" max="1036" width="9.7109375" style="440" customWidth="1"/>
    <col min="1037" max="1037" width="10.7109375" style="440" customWidth="1"/>
    <col min="1038" max="1040" width="9.7109375" style="440" customWidth="1"/>
    <col min="1041" max="1041" width="10.7109375" style="440" customWidth="1"/>
    <col min="1042" max="1043" width="9.7109375" style="440" customWidth="1"/>
    <col min="1044" max="1044" width="11.42578125" style="440"/>
    <col min="1045" max="1045" width="7.7109375" style="440" customWidth="1"/>
    <col min="1046" max="1046" width="9.5703125" style="440" customWidth="1"/>
    <col min="1047" max="1048" width="9.7109375" style="440" customWidth="1"/>
    <col min="1049" max="1049" width="7.7109375" style="440" customWidth="1"/>
    <col min="1050" max="1050" width="9.5703125" style="440" customWidth="1"/>
    <col min="1051" max="1052" width="9.7109375" style="440" customWidth="1"/>
    <col min="1053" max="1053" width="7.7109375" style="440" customWidth="1"/>
    <col min="1054" max="1054" width="9.5703125" style="440" customWidth="1"/>
    <col min="1055" max="1056" width="9.7109375" style="440" customWidth="1"/>
    <col min="1057" max="1057" width="7.7109375" style="440" customWidth="1"/>
    <col min="1058" max="1280" width="11.42578125" style="440"/>
    <col min="1281" max="1281" width="8" style="440" customWidth="1"/>
    <col min="1282" max="1282" width="16.7109375" style="440" customWidth="1"/>
    <col min="1283" max="1283" width="0" style="440" hidden="1" customWidth="1"/>
    <col min="1284" max="1284" width="12.5703125" style="440" customWidth="1"/>
    <col min="1285" max="1285" width="30.85546875" style="440" customWidth="1"/>
    <col min="1286" max="1286" width="41" style="440" customWidth="1"/>
    <col min="1287" max="1287" width="17.7109375" style="440" customWidth="1"/>
    <col min="1288" max="1288" width="23.7109375" style="440" customWidth="1"/>
    <col min="1289" max="1289" width="34" style="440" bestFit="1" customWidth="1"/>
    <col min="1290" max="1292" width="9.7109375" style="440" customWidth="1"/>
    <col min="1293" max="1293" width="10.7109375" style="440" customWidth="1"/>
    <col min="1294" max="1296" width="9.7109375" style="440" customWidth="1"/>
    <col min="1297" max="1297" width="10.7109375" style="440" customWidth="1"/>
    <col min="1298" max="1299" width="9.7109375" style="440" customWidth="1"/>
    <col min="1300" max="1300" width="11.42578125" style="440"/>
    <col min="1301" max="1301" width="7.7109375" style="440" customWidth="1"/>
    <col min="1302" max="1302" width="9.5703125" style="440" customWidth="1"/>
    <col min="1303" max="1304" width="9.7109375" style="440" customWidth="1"/>
    <col min="1305" max="1305" width="7.7109375" style="440" customWidth="1"/>
    <col min="1306" max="1306" width="9.5703125" style="440" customWidth="1"/>
    <col min="1307" max="1308" width="9.7109375" style="440" customWidth="1"/>
    <col min="1309" max="1309" width="7.7109375" style="440" customWidth="1"/>
    <col min="1310" max="1310" width="9.5703125" style="440" customWidth="1"/>
    <col min="1311" max="1312" width="9.7109375" style="440" customWidth="1"/>
    <col min="1313" max="1313" width="7.7109375" style="440" customWidth="1"/>
    <col min="1314" max="1536" width="11.42578125" style="440"/>
    <col min="1537" max="1537" width="8" style="440" customWidth="1"/>
    <col min="1538" max="1538" width="16.7109375" style="440" customWidth="1"/>
    <col min="1539" max="1539" width="0" style="440" hidden="1" customWidth="1"/>
    <col min="1540" max="1540" width="12.5703125" style="440" customWidth="1"/>
    <col min="1541" max="1541" width="30.85546875" style="440" customWidth="1"/>
    <col min="1542" max="1542" width="41" style="440" customWidth="1"/>
    <col min="1543" max="1543" width="17.7109375" style="440" customWidth="1"/>
    <col min="1544" max="1544" width="23.7109375" style="440" customWidth="1"/>
    <col min="1545" max="1545" width="34" style="440" bestFit="1" customWidth="1"/>
    <col min="1546" max="1548" width="9.7109375" style="440" customWidth="1"/>
    <col min="1549" max="1549" width="10.7109375" style="440" customWidth="1"/>
    <col min="1550" max="1552" width="9.7109375" style="440" customWidth="1"/>
    <col min="1553" max="1553" width="10.7109375" style="440" customWidth="1"/>
    <col min="1554" max="1555" width="9.7109375" style="440" customWidth="1"/>
    <col min="1556" max="1556" width="11.42578125" style="440"/>
    <col min="1557" max="1557" width="7.7109375" style="440" customWidth="1"/>
    <col min="1558" max="1558" width="9.5703125" style="440" customWidth="1"/>
    <col min="1559" max="1560" width="9.7109375" style="440" customWidth="1"/>
    <col min="1561" max="1561" width="7.7109375" style="440" customWidth="1"/>
    <col min="1562" max="1562" width="9.5703125" style="440" customWidth="1"/>
    <col min="1563" max="1564" width="9.7109375" style="440" customWidth="1"/>
    <col min="1565" max="1565" width="7.7109375" style="440" customWidth="1"/>
    <col min="1566" max="1566" width="9.5703125" style="440" customWidth="1"/>
    <col min="1567" max="1568" width="9.7109375" style="440" customWidth="1"/>
    <col min="1569" max="1569" width="7.7109375" style="440" customWidth="1"/>
    <col min="1570" max="1792" width="11.42578125" style="440"/>
    <col min="1793" max="1793" width="8" style="440" customWidth="1"/>
    <col min="1794" max="1794" width="16.7109375" style="440" customWidth="1"/>
    <col min="1795" max="1795" width="0" style="440" hidden="1" customWidth="1"/>
    <col min="1796" max="1796" width="12.5703125" style="440" customWidth="1"/>
    <col min="1797" max="1797" width="30.85546875" style="440" customWidth="1"/>
    <col min="1798" max="1798" width="41" style="440" customWidth="1"/>
    <col min="1799" max="1799" width="17.7109375" style="440" customWidth="1"/>
    <col min="1800" max="1800" width="23.7109375" style="440" customWidth="1"/>
    <col min="1801" max="1801" width="34" style="440" bestFit="1" customWidth="1"/>
    <col min="1802" max="1804" width="9.7109375" style="440" customWidth="1"/>
    <col min="1805" max="1805" width="10.7109375" style="440" customWidth="1"/>
    <col min="1806" max="1808" width="9.7109375" style="440" customWidth="1"/>
    <col min="1809" max="1809" width="10.7109375" style="440" customWidth="1"/>
    <col min="1810" max="1811" width="9.7109375" style="440" customWidth="1"/>
    <col min="1812" max="1812" width="11.42578125" style="440"/>
    <col min="1813" max="1813" width="7.7109375" style="440" customWidth="1"/>
    <col min="1814" max="1814" width="9.5703125" style="440" customWidth="1"/>
    <col min="1815" max="1816" width="9.7109375" style="440" customWidth="1"/>
    <col min="1817" max="1817" width="7.7109375" style="440" customWidth="1"/>
    <col min="1818" max="1818" width="9.5703125" style="440" customWidth="1"/>
    <col min="1819" max="1820" width="9.7109375" style="440" customWidth="1"/>
    <col min="1821" max="1821" width="7.7109375" style="440" customWidth="1"/>
    <col min="1822" max="1822" width="9.5703125" style="440" customWidth="1"/>
    <col min="1823" max="1824" width="9.7109375" style="440" customWidth="1"/>
    <col min="1825" max="1825" width="7.7109375" style="440" customWidth="1"/>
    <col min="1826" max="2048" width="11.42578125" style="440"/>
    <col min="2049" max="2049" width="8" style="440" customWidth="1"/>
    <col min="2050" max="2050" width="16.7109375" style="440" customWidth="1"/>
    <col min="2051" max="2051" width="0" style="440" hidden="1" customWidth="1"/>
    <col min="2052" max="2052" width="12.5703125" style="440" customWidth="1"/>
    <col min="2053" max="2053" width="30.85546875" style="440" customWidth="1"/>
    <col min="2054" max="2054" width="41" style="440" customWidth="1"/>
    <col min="2055" max="2055" width="17.7109375" style="440" customWidth="1"/>
    <col min="2056" max="2056" width="23.7109375" style="440" customWidth="1"/>
    <col min="2057" max="2057" width="34" style="440" bestFit="1" customWidth="1"/>
    <col min="2058" max="2060" width="9.7109375" style="440" customWidth="1"/>
    <col min="2061" max="2061" width="10.7109375" style="440" customWidth="1"/>
    <col min="2062" max="2064" width="9.7109375" style="440" customWidth="1"/>
    <col min="2065" max="2065" width="10.7109375" style="440" customWidth="1"/>
    <col min="2066" max="2067" width="9.7109375" style="440" customWidth="1"/>
    <col min="2068" max="2068" width="11.42578125" style="440"/>
    <col min="2069" max="2069" width="7.7109375" style="440" customWidth="1"/>
    <col min="2070" max="2070" width="9.5703125" style="440" customWidth="1"/>
    <col min="2071" max="2072" width="9.7109375" style="440" customWidth="1"/>
    <col min="2073" max="2073" width="7.7109375" style="440" customWidth="1"/>
    <col min="2074" max="2074" width="9.5703125" style="440" customWidth="1"/>
    <col min="2075" max="2076" width="9.7109375" style="440" customWidth="1"/>
    <col min="2077" max="2077" width="7.7109375" style="440" customWidth="1"/>
    <col min="2078" max="2078" width="9.5703125" style="440" customWidth="1"/>
    <col min="2079" max="2080" width="9.7109375" style="440" customWidth="1"/>
    <col min="2081" max="2081" width="7.7109375" style="440" customWidth="1"/>
    <col min="2082" max="2304" width="11.42578125" style="440"/>
    <col min="2305" max="2305" width="8" style="440" customWidth="1"/>
    <col min="2306" max="2306" width="16.7109375" style="440" customWidth="1"/>
    <col min="2307" max="2307" width="0" style="440" hidden="1" customWidth="1"/>
    <col min="2308" max="2308" width="12.5703125" style="440" customWidth="1"/>
    <col min="2309" max="2309" width="30.85546875" style="440" customWidth="1"/>
    <col min="2310" max="2310" width="41" style="440" customWidth="1"/>
    <col min="2311" max="2311" width="17.7109375" style="440" customWidth="1"/>
    <col min="2312" max="2312" width="23.7109375" style="440" customWidth="1"/>
    <col min="2313" max="2313" width="34" style="440" bestFit="1" customWidth="1"/>
    <col min="2314" max="2316" width="9.7109375" style="440" customWidth="1"/>
    <col min="2317" max="2317" width="10.7109375" style="440" customWidth="1"/>
    <col min="2318" max="2320" width="9.7109375" style="440" customWidth="1"/>
    <col min="2321" max="2321" width="10.7109375" style="440" customWidth="1"/>
    <col min="2322" max="2323" width="9.7109375" style="440" customWidth="1"/>
    <col min="2324" max="2324" width="11.42578125" style="440"/>
    <col min="2325" max="2325" width="7.7109375" style="440" customWidth="1"/>
    <col min="2326" max="2326" width="9.5703125" style="440" customWidth="1"/>
    <col min="2327" max="2328" width="9.7109375" style="440" customWidth="1"/>
    <col min="2329" max="2329" width="7.7109375" style="440" customWidth="1"/>
    <col min="2330" max="2330" width="9.5703125" style="440" customWidth="1"/>
    <col min="2331" max="2332" width="9.7109375" style="440" customWidth="1"/>
    <col min="2333" max="2333" width="7.7109375" style="440" customWidth="1"/>
    <col min="2334" max="2334" width="9.5703125" style="440" customWidth="1"/>
    <col min="2335" max="2336" width="9.7109375" style="440" customWidth="1"/>
    <col min="2337" max="2337" width="7.7109375" style="440" customWidth="1"/>
    <col min="2338" max="2560" width="11.42578125" style="440"/>
    <col min="2561" max="2561" width="8" style="440" customWidth="1"/>
    <col min="2562" max="2562" width="16.7109375" style="440" customWidth="1"/>
    <col min="2563" max="2563" width="0" style="440" hidden="1" customWidth="1"/>
    <col min="2564" max="2564" width="12.5703125" style="440" customWidth="1"/>
    <col min="2565" max="2565" width="30.85546875" style="440" customWidth="1"/>
    <col min="2566" max="2566" width="41" style="440" customWidth="1"/>
    <col min="2567" max="2567" width="17.7109375" style="440" customWidth="1"/>
    <col min="2568" max="2568" width="23.7109375" style="440" customWidth="1"/>
    <col min="2569" max="2569" width="34" style="440" bestFit="1" customWidth="1"/>
    <col min="2570" max="2572" width="9.7109375" style="440" customWidth="1"/>
    <col min="2573" max="2573" width="10.7109375" style="440" customWidth="1"/>
    <col min="2574" max="2576" width="9.7109375" style="440" customWidth="1"/>
    <col min="2577" max="2577" width="10.7109375" style="440" customWidth="1"/>
    <col min="2578" max="2579" width="9.7109375" style="440" customWidth="1"/>
    <col min="2580" max="2580" width="11.42578125" style="440"/>
    <col min="2581" max="2581" width="7.7109375" style="440" customWidth="1"/>
    <col min="2582" max="2582" width="9.5703125" style="440" customWidth="1"/>
    <col min="2583" max="2584" width="9.7109375" style="440" customWidth="1"/>
    <col min="2585" max="2585" width="7.7109375" style="440" customWidth="1"/>
    <col min="2586" max="2586" width="9.5703125" style="440" customWidth="1"/>
    <col min="2587" max="2588" width="9.7109375" style="440" customWidth="1"/>
    <col min="2589" max="2589" width="7.7109375" style="440" customWidth="1"/>
    <col min="2590" max="2590" width="9.5703125" style="440" customWidth="1"/>
    <col min="2591" max="2592" width="9.7109375" style="440" customWidth="1"/>
    <col min="2593" max="2593" width="7.7109375" style="440" customWidth="1"/>
    <col min="2594" max="2816" width="11.42578125" style="440"/>
    <col min="2817" max="2817" width="8" style="440" customWidth="1"/>
    <col min="2818" max="2818" width="16.7109375" style="440" customWidth="1"/>
    <col min="2819" max="2819" width="0" style="440" hidden="1" customWidth="1"/>
    <col min="2820" max="2820" width="12.5703125" style="440" customWidth="1"/>
    <col min="2821" max="2821" width="30.85546875" style="440" customWidth="1"/>
    <col min="2822" max="2822" width="41" style="440" customWidth="1"/>
    <col min="2823" max="2823" width="17.7109375" style="440" customWidth="1"/>
    <col min="2824" max="2824" width="23.7109375" style="440" customWidth="1"/>
    <col min="2825" max="2825" width="34" style="440" bestFit="1" customWidth="1"/>
    <col min="2826" max="2828" width="9.7109375" style="440" customWidth="1"/>
    <col min="2829" max="2829" width="10.7109375" style="440" customWidth="1"/>
    <col min="2830" max="2832" width="9.7109375" style="440" customWidth="1"/>
    <col min="2833" max="2833" width="10.7109375" style="440" customWidth="1"/>
    <col min="2834" max="2835" width="9.7109375" style="440" customWidth="1"/>
    <col min="2836" max="2836" width="11.42578125" style="440"/>
    <col min="2837" max="2837" width="7.7109375" style="440" customWidth="1"/>
    <col min="2838" max="2838" width="9.5703125" style="440" customWidth="1"/>
    <col min="2839" max="2840" width="9.7109375" style="440" customWidth="1"/>
    <col min="2841" max="2841" width="7.7109375" style="440" customWidth="1"/>
    <col min="2842" max="2842" width="9.5703125" style="440" customWidth="1"/>
    <col min="2843" max="2844" width="9.7109375" style="440" customWidth="1"/>
    <col min="2845" max="2845" width="7.7109375" style="440" customWidth="1"/>
    <col min="2846" max="2846" width="9.5703125" style="440" customWidth="1"/>
    <col min="2847" max="2848" width="9.7109375" style="440" customWidth="1"/>
    <col min="2849" max="2849" width="7.7109375" style="440" customWidth="1"/>
    <col min="2850" max="3072" width="11.42578125" style="440"/>
    <col min="3073" max="3073" width="8" style="440" customWidth="1"/>
    <col min="3074" max="3074" width="16.7109375" style="440" customWidth="1"/>
    <col min="3075" max="3075" width="0" style="440" hidden="1" customWidth="1"/>
    <col min="3076" max="3076" width="12.5703125" style="440" customWidth="1"/>
    <col min="3077" max="3077" width="30.85546875" style="440" customWidth="1"/>
    <col min="3078" max="3078" width="41" style="440" customWidth="1"/>
    <col min="3079" max="3079" width="17.7109375" style="440" customWidth="1"/>
    <col min="3080" max="3080" width="23.7109375" style="440" customWidth="1"/>
    <col min="3081" max="3081" width="34" style="440" bestFit="1" customWidth="1"/>
    <col min="3082" max="3084" width="9.7109375" style="440" customWidth="1"/>
    <col min="3085" max="3085" width="10.7109375" style="440" customWidth="1"/>
    <col min="3086" max="3088" width="9.7109375" style="440" customWidth="1"/>
    <col min="3089" max="3089" width="10.7109375" style="440" customWidth="1"/>
    <col min="3090" max="3091" width="9.7109375" style="440" customWidth="1"/>
    <col min="3092" max="3092" width="11.42578125" style="440"/>
    <col min="3093" max="3093" width="7.7109375" style="440" customWidth="1"/>
    <col min="3094" max="3094" width="9.5703125" style="440" customWidth="1"/>
    <col min="3095" max="3096" width="9.7109375" style="440" customWidth="1"/>
    <col min="3097" max="3097" width="7.7109375" style="440" customWidth="1"/>
    <col min="3098" max="3098" width="9.5703125" style="440" customWidth="1"/>
    <col min="3099" max="3100" width="9.7109375" style="440" customWidth="1"/>
    <col min="3101" max="3101" width="7.7109375" style="440" customWidth="1"/>
    <col min="3102" max="3102" width="9.5703125" style="440" customWidth="1"/>
    <col min="3103" max="3104" width="9.7109375" style="440" customWidth="1"/>
    <col min="3105" max="3105" width="7.7109375" style="440" customWidth="1"/>
    <col min="3106" max="3328" width="11.42578125" style="440"/>
    <col min="3329" max="3329" width="8" style="440" customWidth="1"/>
    <col min="3330" max="3330" width="16.7109375" style="440" customWidth="1"/>
    <col min="3331" max="3331" width="0" style="440" hidden="1" customWidth="1"/>
    <col min="3332" max="3332" width="12.5703125" style="440" customWidth="1"/>
    <col min="3333" max="3333" width="30.85546875" style="440" customWidth="1"/>
    <col min="3334" max="3334" width="41" style="440" customWidth="1"/>
    <col min="3335" max="3335" width="17.7109375" style="440" customWidth="1"/>
    <col min="3336" max="3336" width="23.7109375" style="440" customWidth="1"/>
    <col min="3337" max="3337" width="34" style="440" bestFit="1" customWidth="1"/>
    <col min="3338" max="3340" width="9.7109375" style="440" customWidth="1"/>
    <col min="3341" max="3341" width="10.7109375" style="440" customWidth="1"/>
    <col min="3342" max="3344" width="9.7109375" style="440" customWidth="1"/>
    <col min="3345" max="3345" width="10.7109375" style="440" customWidth="1"/>
    <col min="3346" max="3347" width="9.7109375" style="440" customWidth="1"/>
    <col min="3348" max="3348" width="11.42578125" style="440"/>
    <col min="3349" max="3349" width="7.7109375" style="440" customWidth="1"/>
    <col min="3350" max="3350" width="9.5703125" style="440" customWidth="1"/>
    <col min="3351" max="3352" width="9.7109375" style="440" customWidth="1"/>
    <col min="3353" max="3353" width="7.7109375" style="440" customWidth="1"/>
    <col min="3354" max="3354" width="9.5703125" style="440" customWidth="1"/>
    <col min="3355" max="3356" width="9.7109375" style="440" customWidth="1"/>
    <col min="3357" max="3357" width="7.7109375" style="440" customWidth="1"/>
    <col min="3358" max="3358" width="9.5703125" style="440" customWidth="1"/>
    <col min="3359" max="3360" width="9.7109375" style="440" customWidth="1"/>
    <col min="3361" max="3361" width="7.7109375" style="440" customWidth="1"/>
    <col min="3362" max="3584" width="11.42578125" style="440"/>
    <col min="3585" max="3585" width="8" style="440" customWidth="1"/>
    <col min="3586" max="3586" width="16.7109375" style="440" customWidth="1"/>
    <col min="3587" max="3587" width="0" style="440" hidden="1" customWidth="1"/>
    <col min="3588" max="3588" width="12.5703125" style="440" customWidth="1"/>
    <col min="3589" max="3589" width="30.85546875" style="440" customWidth="1"/>
    <col min="3590" max="3590" width="41" style="440" customWidth="1"/>
    <col min="3591" max="3591" width="17.7109375" style="440" customWidth="1"/>
    <col min="3592" max="3592" width="23.7109375" style="440" customWidth="1"/>
    <col min="3593" max="3593" width="34" style="440" bestFit="1" customWidth="1"/>
    <col min="3594" max="3596" width="9.7109375" style="440" customWidth="1"/>
    <col min="3597" max="3597" width="10.7109375" style="440" customWidth="1"/>
    <col min="3598" max="3600" width="9.7109375" style="440" customWidth="1"/>
    <col min="3601" max="3601" width="10.7109375" style="440" customWidth="1"/>
    <col min="3602" max="3603" width="9.7109375" style="440" customWidth="1"/>
    <col min="3604" max="3604" width="11.42578125" style="440"/>
    <col min="3605" max="3605" width="7.7109375" style="440" customWidth="1"/>
    <col min="3606" max="3606" width="9.5703125" style="440" customWidth="1"/>
    <col min="3607" max="3608" width="9.7109375" style="440" customWidth="1"/>
    <col min="3609" max="3609" width="7.7109375" style="440" customWidth="1"/>
    <col min="3610" max="3610" width="9.5703125" style="440" customWidth="1"/>
    <col min="3611" max="3612" width="9.7109375" style="440" customWidth="1"/>
    <col min="3613" max="3613" width="7.7109375" style="440" customWidth="1"/>
    <col min="3614" max="3614" width="9.5703125" style="440" customWidth="1"/>
    <col min="3615" max="3616" width="9.7109375" style="440" customWidth="1"/>
    <col min="3617" max="3617" width="7.7109375" style="440" customWidth="1"/>
    <col min="3618" max="3840" width="11.42578125" style="440"/>
    <col min="3841" max="3841" width="8" style="440" customWidth="1"/>
    <col min="3842" max="3842" width="16.7109375" style="440" customWidth="1"/>
    <col min="3843" max="3843" width="0" style="440" hidden="1" customWidth="1"/>
    <col min="3844" max="3844" width="12.5703125" style="440" customWidth="1"/>
    <col min="3845" max="3845" width="30.85546875" style="440" customWidth="1"/>
    <col min="3846" max="3846" width="41" style="440" customWidth="1"/>
    <col min="3847" max="3847" width="17.7109375" style="440" customWidth="1"/>
    <col min="3848" max="3848" width="23.7109375" style="440" customWidth="1"/>
    <col min="3849" max="3849" width="34" style="440" bestFit="1" customWidth="1"/>
    <col min="3850" max="3852" width="9.7109375" style="440" customWidth="1"/>
    <col min="3853" max="3853" width="10.7109375" style="440" customWidth="1"/>
    <col min="3854" max="3856" width="9.7109375" style="440" customWidth="1"/>
    <col min="3857" max="3857" width="10.7109375" style="440" customWidth="1"/>
    <col min="3858" max="3859" width="9.7109375" style="440" customWidth="1"/>
    <col min="3860" max="3860" width="11.42578125" style="440"/>
    <col min="3861" max="3861" width="7.7109375" style="440" customWidth="1"/>
    <col min="3862" max="3862" width="9.5703125" style="440" customWidth="1"/>
    <col min="3863" max="3864" width="9.7109375" style="440" customWidth="1"/>
    <col min="3865" max="3865" width="7.7109375" style="440" customWidth="1"/>
    <col min="3866" max="3866" width="9.5703125" style="440" customWidth="1"/>
    <col min="3867" max="3868" width="9.7109375" style="440" customWidth="1"/>
    <col min="3869" max="3869" width="7.7109375" style="440" customWidth="1"/>
    <col min="3870" max="3870" width="9.5703125" style="440" customWidth="1"/>
    <col min="3871" max="3872" width="9.7109375" style="440" customWidth="1"/>
    <col min="3873" max="3873" width="7.7109375" style="440" customWidth="1"/>
    <col min="3874" max="4096" width="11.42578125" style="440"/>
    <col min="4097" max="4097" width="8" style="440" customWidth="1"/>
    <col min="4098" max="4098" width="16.7109375" style="440" customWidth="1"/>
    <col min="4099" max="4099" width="0" style="440" hidden="1" customWidth="1"/>
    <col min="4100" max="4100" width="12.5703125" style="440" customWidth="1"/>
    <col min="4101" max="4101" width="30.85546875" style="440" customWidth="1"/>
    <col min="4102" max="4102" width="41" style="440" customWidth="1"/>
    <col min="4103" max="4103" width="17.7109375" style="440" customWidth="1"/>
    <col min="4104" max="4104" width="23.7109375" style="440" customWidth="1"/>
    <col min="4105" max="4105" width="34" style="440" bestFit="1" customWidth="1"/>
    <col min="4106" max="4108" width="9.7109375" style="440" customWidth="1"/>
    <col min="4109" max="4109" width="10.7109375" style="440" customWidth="1"/>
    <col min="4110" max="4112" width="9.7109375" style="440" customWidth="1"/>
    <col min="4113" max="4113" width="10.7109375" style="440" customWidth="1"/>
    <col min="4114" max="4115" width="9.7109375" style="440" customWidth="1"/>
    <col min="4116" max="4116" width="11.42578125" style="440"/>
    <col min="4117" max="4117" width="7.7109375" style="440" customWidth="1"/>
    <col min="4118" max="4118" width="9.5703125" style="440" customWidth="1"/>
    <col min="4119" max="4120" width="9.7109375" style="440" customWidth="1"/>
    <col min="4121" max="4121" width="7.7109375" style="440" customWidth="1"/>
    <col min="4122" max="4122" width="9.5703125" style="440" customWidth="1"/>
    <col min="4123" max="4124" width="9.7109375" style="440" customWidth="1"/>
    <col min="4125" max="4125" width="7.7109375" style="440" customWidth="1"/>
    <col min="4126" max="4126" width="9.5703125" style="440" customWidth="1"/>
    <col min="4127" max="4128" width="9.7109375" style="440" customWidth="1"/>
    <col min="4129" max="4129" width="7.7109375" style="440" customWidth="1"/>
    <col min="4130" max="4352" width="11.42578125" style="440"/>
    <col min="4353" max="4353" width="8" style="440" customWidth="1"/>
    <col min="4354" max="4354" width="16.7109375" style="440" customWidth="1"/>
    <col min="4355" max="4355" width="0" style="440" hidden="1" customWidth="1"/>
    <col min="4356" max="4356" width="12.5703125" style="440" customWidth="1"/>
    <col min="4357" max="4357" width="30.85546875" style="440" customWidth="1"/>
    <col min="4358" max="4358" width="41" style="440" customWidth="1"/>
    <col min="4359" max="4359" width="17.7109375" style="440" customWidth="1"/>
    <col min="4360" max="4360" width="23.7109375" style="440" customWidth="1"/>
    <col min="4361" max="4361" width="34" style="440" bestFit="1" customWidth="1"/>
    <col min="4362" max="4364" width="9.7109375" style="440" customWidth="1"/>
    <col min="4365" max="4365" width="10.7109375" style="440" customWidth="1"/>
    <col min="4366" max="4368" width="9.7109375" style="440" customWidth="1"/>
    <col min="4369" max="4369" width="10.7109375" style="440" customWidth="1"/>
    <col min="4370" max="4371" width="9.7109375" style="440" customWidth="1"/>
    <col min="4372" max="4372" width="11.42578125" style="440"/>
    <col min="4373" max="4373" width="7.7109375" style="440" customWidth="1"/>
    <col min="4374" max="4374" width="9.5703125" style="440" customWidth="1"/>
    <col min="4375" max="4376" width="9.7109375" style="440" customWidth="1"/>
    <col min="4377" max="4377" width="7.7109375" style="440" customWidth="1"/>
    <col min="4378" max="4378" width="9.5703125" style="440" customWidth="1"/>
    <col min="4379" max="4380" width="9.7109375" style="440" customWidth="1"/>
    <col min="4381" max="4381" width="7.7109375" style="440" customWidth="1"/>
    <col min="4382" max="4382" width="9.5703125" style="440" customWidth="1"/>
    <col min="4383" max="4384" width="9.7109375" style="440" customWidth="1"/>
    <col min="4385" max="4385" width="7.7109375" style="440" customWidth="1"/>
    <col min="4386" max="4608" width="11.42578125" style="440"/>
    <col min="4609" max="4609" width="8" style="440" customWidth="1"/>
    <col min="4610" max="4610" width="16.7109375" style="440" customWidth="1"/>
    <col min="4611" max="4611" width="0" style="440" hidden="1" customWidth="1"/>
    <col min="4612" max="4612" width="12.5703125" style="440" customWidth="1"/>
    <col min="4613" max="4613" width="30.85546875" style="440" customWidth="1"/>
    <col min="4614" max="4614" width="41" style="440" customWidth="1"/>
    <col min="4615" max="4615" width="17.7109375" style="440" customWidth="1"/>
    <col min="4616" max="4616" width="23.7109375" style="440" customWidth="1"/>
    <col min="4617" max="4617" width="34" style="440" bestFit="1" customWidth="1"/>
    <col min="4618" max="4620" width="9.7109375" style="440" customWidth="1"/>
    <col min="4621" max="4621" width="10.7109375" style="440" customWidth="1"/>
    <col min="4622" max="4624" width="9.7109375" style="440" customWidth="1"/>
    <col min="4625" max="4625" width="10.7109375" style="440" customWidth="1"/>
    <col min="4626" max="4627" width="9.7109375" style="440" customWidth="1"/>
    <col min="4628" max="4628" width="11.42578125" style="440"/>
    <col min="4629" max="4629" width="7.7109375" style="440" customWidth="1"/>
    <col min="4630" max="4630" width="9.5703125" style="440" customWidth="1"/>
    <col min="4631" max="4632" width="9.7109375" style="440" customWidth="1"/>
    <col min="4633" max="4633" width="7.7109375" style="440" customWidth="1"/>
    <col min="4634" max="4634" width="9.5703125" style="440" customWidth="1"/>
    <col min="4635" max="4636" width="9.7109375" style="440" customWidth="1"/>
    <col min="4637" max="4637" width="7.7109375" style="440" customWidth="1"/>
    <col min="4638" max="4638" width="9.5703125" style="440" customWidth="1"/>
    <col min="4639" max="4640" width="9.7109375" style="440" customWidth="1"/>
    <col min="4641" max="4641" width="7.7109375" style="440" customWidth="1"/>
    <col min="4642" max="4864" width="11.42578125" style="440"/>
    <col min="4865" max="4865" width="8" style="440" customWidth="1"/>
    <col min="4866" max="4866" width="16.7109375" style="440" customWidth="1"/>
    <col min="4867" max="4867" width="0" style="440" hidden="1" customWidth="1"/>
    <col min="4868" max="4868" width="12.5703125" style="440" customWidth="1"/>
    <col min="4869" max="4869" width="30.85546875" style="440" customWidth="1"/>
    <col min="4870" max="4870" width="41" style="440" customWidth="1"/>
    <col min="4871" max="4871" width="17.7109375" style="440" customWidth="1"/>
    <col min="4872" max="4872" width="23.7109375" style="440" customWidth="1"/>
    <col min="4873" max="4873" width="34" style="440" bestFit="1" customWidth="1"/>
    <col min="4874" max="4876" width="9.7109375" style="440" customWidth="1"/>
    <col min="4877" max="4877" width="10.7109375" style="440" customWidth="1"/>
    <col min="4878" max="4880" width="9.7109375" style="440" customWidth="1"/>
    <col min="4881" max="4881" width="10.7109375" style="440" customWidth="1"/>
    <col min="4882" max="4883" width="9.7109375" style="440" customWidth="1"/>
    <col min="4884" max="4884" width="11.42578125" style="440"/>
    <col min="4885" max="4885" width="7.7109375" style="440" customWidth="1"/>
    <col min="4886" max="4886" width="9.5703125" style="440" customWidth="1"/>
    <col min="4887" max="4888" width="9.7109375" style="440" customWidth="1"/>
    <col min="4889" max="4889" width="7.7109375" style="440" customWidth="1"/>
    <col min="4890" max="4890" width="9.5703125" style="440" customWidth="1"/>
    <col min="4891" max="4892" width="9.7109375" style="440" customWidth="1"/>
    <col min="4893" max="4893" width="7.7109375" style="440" customWidth="1"/>
    <col min="4894" max="4894" width="9.5703125" style="440" customWidth="1"/>
    <col min="4895" max="4896" width="9.7109375" style="440" customWidth="1"/>
    <col min="4897" max="4897" width="7.7109375" style="440" customWidth="1"/>
    <col min="4898" max="5120" width="11.42578125" style="440"/>
    <col min="5121" max="5121" width="8" style="440" customWidth="1"/>
    <col min="5122" max="5122" width="16.7109375" style="440" customWidth="1"/>
    <col min="5123" max="5123" width="0" style="440" hidden="1" customWidth="1"/>
    <col min="5124" max="5124" width="12.5703125" style="440" customWidth="1"/>
    <col min="5125" max="5125" width="30.85546875" style="440" customWidth="1"/>
    <col min="5126" max="5126" width="41" style="440" customWidth="1"/>
    <col min="5127" max="5127" width="17.7109375" style="440" customWidth="1"/>
    <col min="5128" max="5128" width="23.7109375" style="440" customWidth="1"/>
    <col min="5129" max="5129" width="34" style="440" bestFit="1" customWidth="1"/>
    <col min="5130" max="5132" width="9.7109375" style="440" customWidth="1"/>
    <col min="5133" max="5133" width="10.7109375" style="440" customWidth="1"/>
    <col min="5134" max="5136" width="9.7109375" style="440" customWidth="1"/>
    <col min="5137" max="5137" width="10.7109375" style="440" customWidth="1"/>
    <col min="5138" max="5139" width="9.7109375" style="440" customWidth="1"/>
    <col min="5140" max="5140" width="11.42578125" style="440"/>
    <col min="5141" max="5141" width="7.7109375" style="440" customWidth="1"/>
    <col min="5142" max="5142" width="9.5703125" style="440" customWidth="1"/>
    <col min="5143" max="5144" width="9.7109375" style="440" customWidth="1"/>
    <col min="5145" max="5145" width="7.7109375" style="440" customWidth="1"/>
    <col min="5146" max="5146" width="9.5703125" style="440" customWidth="1"/>
    <col min="5147" max="5148" width="9.7109375" style="440" customWidth="1"/>
    <col min="5149" max="5149" width="7.7109375" style="440" customWidth="1"/>
    <col min="5150" max="5150" width="9.5703125" style="440" customWidth="1"/>
    <col min="5151" max="5152" width="9.7109375" style="440" customWidth="1"/>
    <col min="5153" max="5153" width="7.7109375" style="440" customWidth="1"/>
    <col min="5154" max="5376" width="11.42578125" style="440"/>
    <col min="5377" max="5377" width="8" style="440" customWidth="1"/>
    <col min="5378" max="5378" width="16.7109375" style="440" customWidth="1"/>
    <col min="5379" max="5379" width="0" style="440" hidden="1" customWidth="1"/>
    <col min="5380" max="5380" width="12.5703125" style="440" customWidth="1"/>
    <col min="5381" max="5381" width="30.85546875" style="440" customWidth="1"/>
    <col min="5382" max="5382" width="41" style="440" customWidth="1"/>
    <col min="5383" max="5383" width="17.7109375" style="440" customWidth="1"/>
    <col min="5384" max="5384" width="23.7109375" style="440" customWidth="1"/>
    <col min="5385" max="5385" width="34" style="440" bestFit="1" customWidth="1"/>
    <col min="5386" max="5388" width="9.7109375" style="440" customWidth="1"/>
    <col min="5389" max="5389" width="10.7109375" style="440" customWidth="1"/>
    <col min="5390" max="5392" width="9.7109375" style="440" customWidth="1"/>
    <col min="5393" max="5393" width="10.7109375" style="440" customWidth="1"/>
    <col min="5394" max="5395" width="9.7109375" style="440" customWidth="1"/>
    <col min="5396" max="5396" width="11.42578125" style="440"/>
    <col min="5397" max="5397" width="7.7109375" style="440" customWidth="1"/>
    <col min="5398" max="5398" width="9.5703125" style="440" customWidth="1"/>
    <col min="5399" max="5400" width="9.7109375" style="440" customWidth="1"/>
    <col min="5401" max="5401" width="7.7109375" style="440" customWidth="1"/>
    <col min="5402" max="5402" width="9.5703125" style="440" customWidth="1"/>
    <col min="5403" max="5404" width="9.7109375" style="440" customWidth="1"/>
    <col min="5405" max="5405" width="7.7109375" style="440" customWidth="1"/>
    <col min="5406" max="5406" width="9.5703125" style="440" customWidth="1"/>
    <col min="5407" max="5408" width="9.7109375" style="440" customWidth="1"/>
    <col min="5409" max="5409" width="7.7109375" style="440" customWidth="1"/>
    <col min="5410" max="5632" width="11.42578125" style="440"/>
    <col min="5633" max="5633" width="8" style="440" customWidth="1"/>
    <col min="5634" max="5634" width="16.7109375" style="440" customWidth="1"/>
    <col min="5635" max="5635" width="0" style="440" hidden="1" customWidth="1"/>
    <col min="5636" max="5636" width="12.5703125" style="440" customWidth="1"/>
    <col min="5637" max="5637" width="30.85546875" style="440" customWidth="1"/>
    <col min="5638" max="5638" width="41" style="440" customWidth="1"/>
    <col min="5639" max="5639" width="17.7109375" style="440" customWidth="1"/>
    <col min="5640" max="5640" width="23.7109375" style="440" customWidth="1"/>
    <col min="5641" max="5641" width="34" style="440" bestFit="1" customWidth="1"/>
    <col min="5642" max="5644" width="9.7109375" style="440" customWidth="1"/>
    <col min="5645" max="5645" width="10.7109375" style="440" customWidth="1"/>
    <col min="5646" max="5648" width="9.7109375" style="440" customWidth="1"/>
    <col min="5649" max="5649" width="10.7109375" style="440" customWidth="1"/>
    <col min="5650" max="5651" width="9.7109375" style="440" customWidth="1"/>
    <col min="5652" max="5652" width="11.42578125" style="440"/>
    <col min="5653" max="5653" width="7.7109375" style="440" customWidth="1"/>
    <col min="5654" max="5654" width="9.5703125" style="440" customWidth="1"/>
    <col min="5655" max="5656" width="9.7109375" style="440" customWidth="1"/>
    <col min="5657" max="5657" width="7.7109375" style="440" customWidth="1"/>
    <col min="5658" max="5658" width="9.5703125" style="440" customWidth="1"/>
    <col min="5659" max="5660" width="9.7109375" style="440" customWidth="1"/>
    <col min="5661" max="5661" width="7.7109375" style="440" customWidth="1"/>
    <col min="5662" max="5662" width="9.5703125" style="440" customWidth="1"/>
    <col min="5663" max="5664" width="9.7109375" style="440" customWidth="1"/>
    <col min="5665" max="5665" width="7.7109375" style="440" customWidth="1"/>
    <col min="5666" max="5888" width="11.42578125" style="440"/>
    <col min="5889" max="5889" width="8" style="440" customWidth="1"/>
    <col min="5890" max="5890" width="16.7109375" style="440" customWidth="1"/>
    <col min="5891" max="5891" width="0" style="440" hidden="1" customWidth="1"/>
    <col min="5892" max="5892" width="12.5703125" style="440" customWidth="1"/>
    <col min="5893" max="5893" width="30.85546875" style="440" customWidth="1"/>
    <col min="5894" max="5894" width="41" style="440" customWidth="1"/>
    <col min="5895" max="5895" width="17.7109375" style="440" customWidth="1"/>
    <col min="5896" max="5896" width="23.7109375" style="440" customWidth="1"/>
    <col min="5897" max="5897" width="34" style="440" bestFit="1" customWidth="1"/>
    <col min="5898" max="5900" width="9.7109375" style="440" customWidth="1"/>
    <col min="5901" max="5901" width="10.7109375" style="440" customWidth="1"/>
    <col min="5902" max="5904" width="9.7109375" style="440" customWidth="1"/>
    <col min="5905" max="5905" width="10.7109375" style="440" customWidth="1"/>
    <col min="5906" max="5907" width="9.7109375" style="440" customWidth="1"/>
    <col min="5908" max="5908" width="11.42578125" style="440"/>
    <col min="5909" max="5909" width="7.7109375" style="440" customWidth="1"/>
    <col min="5910" max="5910" width="9.5703125" style="440" customWidth="1"/>
    <col min="5911" max="5912" width="9.7109375" style="440" customWidth="1"/>
    <col min="5913" max="5913" width="7.7109375" style="440" customWidth="1"/>
    <col min="5914" max="5914" width="9.5703125" style="440" customWidth="1"/>
    <col min="5915" max="5916" width="9.7109375" style="440" customWidth="1"/>
    <col min="5917" max="5917" width="7.7109375" style="440" customWidth="1"/>
    <col min="5918" max="5918" width="9.5703125" style="440" customWidth="1"/>
    <col min="5919" max="5920" width="9.7109375" style="440" customWidth="1"/>
    <col min="5921" max="5921" width="7.7109375" style="440" customWidth="1"/>
    <col min="5922" max="6144" width="11.42578125" style="440"/>
    <col min="6145" max="6145" width="8" style="440" customWidth="1"/>
    <col min="6146" max="6146" width="16.7109375" style="440" customWidth="1"/>
    <col min="6147" max="6147" width="0" style="440" hidden="1" customWidth="1"/>
    <col min="6148" max="6148" width="12.5703125" style="440" customWidth="1"/>
    <col min="6149" max="6149" width="30.85546875" style="440" customWidth="1"/>
    <col min="6150" max="6150" width="41" style="440" customWidth="1"/>
    <col min="6151" max="6151" width="17.7109375" style="440" customWidth="1"/>
    <col min="6152" max="6152" width="23.7109375" style="440" customWidth="1"/>
    <col min="6153" max="6153" width="34" style="440" bestFit="1" customWidth="1"/>
    <col min="6154" max="6156" width="9.7109375" style="440" customWidth="1"/>
    <col min="6157" max="6157" width="10.7109375" style="440" customWidth="1"/>
    <col min="6158" max="6160" width="9.7109375" style="440" customWidth="1"/>
    <col min="6161" max="6161" width="10.7109375" style="440" customWidth="1"/>
    <col min="6162" max="6163" width="9.7109375" style="440" customWidth="1"/>
    <col min="6164" max="6164" width="11.42578125" style="440"/>
    <col min="6165" max="6165" width="7.7109375" style="440" customWidth="1"/>
    <col min="6166" max="6166" width="9.5703125" style="440" customWidth="1"/>
    <col min="6167" max="6168" width="9.7109375" style="440" customWidth="1"/>
    <col min="6169" max="6169" width="7.7109375" style="440" customWidth="1"/>
    <col min="6170" max="6170" width="9.5703125" style="440" customWidth="1"/>
    <col min="6171" max="6172" width="9.7109375" style="440" customWidth="1"/>
    <col min="6173" max="6173" width="7.7109375" style="440" customWidth="1"/>
    <col min="6174" max="6174" width="9.5703125" style="440" customWidth="1"/>
    <col min="6175" max="6176" width="9.7109375" style="440" customWidth="1"/>
    <col min="6177" max="6177" width="7.7109375" style="440" customWidth="1"/>
    <col min="6178" max="6400" width="11.42578125" style="440"/>
    <col min="6401" max="6401" width="8" style="440" customWidth="1"/>
    <col min="6402" max="6402" width="16.7109375" style="440" customWidth="1"/>
    <col min="6403" max="6403" width="0" style="440" hidden="1" customWidth="1"/>
    <col min="6404" max="6404" width="12.5703125" style="440" customWidth="1"/>
    <col min="6405" max="6405" width="30.85546875" style="440" customWidth="1"/>
    <col min="6406" max="6406" width="41" style="440" customWidth="1"/>
    <col min="6407" max="6407" width="17.7109375" style="440" customWidth="1"/>
    <col min="6408" max="6408" width="23.7109375" style="440" customWidth="1"/>
    <col min="6409" max="6409" width="34" style="440" bestFit="1" customWidth="1"/>
    <col min="6410" max="6412" width="9.7109375" style="440" customWidth="1"/>
    <col min="6413" max="6413" width="10.7109375" style="440" customWidth="1"/>
    <col min="6414" max="6416" width="9.7109375" style="440" customWidth="1"/>
    <col min="6417" max="6417" width="10.7109375" style="440" customWidth="1"/>
    <col min="6418" max="6419" width="9.7109375" style="440" customWidth="1"/>
    <col min="6420" max="6420" width="11.42578125" style="440"/>
    <col min="6421" max="6421" width="7.7109375" style="440" customWidth="1"/>
    <col min="6422" max="6422" width="9.5703125" style="440" customWidth="1"/>
    <col min="6423" max="6424" width="9.7109375" style="440" customWidth="1"/>
    <col min="6425" max="6425" width="7.7109375" style="440" customWidth="1"/>
    <col min="6426" max="6426" width="9.5703125" style="440" customWidth="1"/>
    <col min="6427" max="6428" width="9.7109375" style="440" customWidth="1"/>
    <col min="6429" max="6429" width="7.7109375" style="440" customWidth="1"/>
    <col min="6430" max="6430" width="9.5703125" style="440" customWidth="1"/>
    <col min="6431" max="6432" width="9.7109375" style="440" customWidth="1"/>
    <col min="6433" max="6433" width="7.7109375" style="440" customWidth="1"/>
    <col min="6434" max="6656" width="11.42578125" style="440"/>
    <col min="6657" max="6657" width="8" style="440" customWidth="1"/>
    <col min="6658" max="6658" width="16.7109375" style="440" customWidth="1"/>
    <col min="6659" max="6659" width="0" style="440" hidden="1" customWidth="1"/>
    <col min="6660" max="6660" width="12.5703125" style="440" customWidth="1"/>
    <col min="6661" max="6661" width="30.85546875" style="440" customWidth="1"/>
    <col min="6662" max="6662" width="41" style="440" customWidth="1"/>
    <col min="6663" max="6663" width="17.7109375" style="440" customWidth="1"/>
    <col min="6664" max="6664" width="23.7109375" style="440" customWidth="1"/>
    <col min="6665" max="6665" width="34" style="440" bestFit="1" customWidth="1"/>
    <col min="6666" max="6668" width="9.7109375" style="440" customWidth="1"/>
    <col min="6669" max="6669" width="10.7109375" style="440" customWidth="1"/>
    <col min="6670" max="6672" width="9.7109375" style="440" customWidth="1"/>
    <col min="6673" max="6673" width="10.7109375" style="440" customWidth="1"/>
    <col min="6674" max="6675" width="9.7109375" style="440" customWidth="1"/>
    <col min="6676" max="6676" width="11.42578125" style="440"/>
    <col min="6677" max="6677" width="7.7109375" style="440" customWidth="1"/>
    <col min="6678" max="6678" width="9.5703125" style="440" customWidth="1"/>
    <col min="6679" max="6680" width="9.7109375" style="440" customWidth="1"/>
    <col min="6681" max="6681" width="7.7109375" style="440" customWidth="1"/>
    <col min="6682" max="6682" width="9.5703125" style="440" customWidth="1"/>
    <col min="6683" max="6684" width="9.7109375" style="440" customWidth="1"/>
    <col min="6685" max="6685" width="7.7109375" style="440" customWidth="1"/>
    <col min="6686" max="6686" width="9.5703125" style="440" customWidth="1"/>
    <col min="6687" max="6688" width="9.7109375" style="440" customWidth="1"/>
    <col min="6689" max="6689" width="7.7109375" style="440" customWidth="1"/>
    <col min="6690" max="6912" width="11.42578125" style="440"/>
    <col min="6913" max="6913" width="8" style="440" customWidth="1"/>
    <col min="6914" max="6914" width="16.7109375" style="440" customWidth="1"/>
    <col min="6915" max="6915" width="0" style="440" hidden="1" customWidth="1"/>
    <col min="6916" max="6916" width="12.5703125" style="440" customWidth="1"/>
    <col min="6917" max="6917" width="30.85546875" style="440" customWidth="1"/>
    <col min="6918" max="6918" width="41" style="440" customWidth="1"/>
    <col min="6919" max="6919" width="17.7109375" style="440" customWidth="1"/>
    <col min="6920" max="6920" width="23.7109375" style="440" customWidth="1"/>
    <col min="6921" max="6921" width="34" style="440" bestFit="1" customWidth="1"/>
    <col min="6922" max="6924" width="9.7109375" style="440" customWidth="1"/>
    <col min="6925" max="6925" width="10.7109375" style="440" customWidth="1"/>
    <col min="6926" max="6928" width="9.7109375" style="440" customWidth="1"/>
    <col min="6929" max="6929" width="10.7109375" style="440" customWidth="1"/>
    <col min="6930" max="6931" width="9.7109375" style="440" customWidth="1"/>
    <col min="6932" max="6932" width="11.42578125" style="440"/>
    <col min="6933" max="6933" width="7.7109375" style="440" customWidth="1"/>
    <col min="6934" max="6934" width="9.5703125" style="440" customWidth="1"/>
    <col min="6935" max="6936" width="9.7109375" style="440" customWidth="1"/>
    <col min="6937" max="6937" width="7.7109375" style="440" customWidth="1"/>
    <col min="6938" max="6938" width="9.5703125" style="440" customWidth="1"/>
    <col min="6939" max="6940" width="9.7109375" style="440" customWidth="1"/>
    <col min="6941" max="6941" width="7.7109375" style="440" customWidth="1"/>
    <col min="6942" max="6942" width="9.5703125" style="440" customWidth="1"/>
    <col min="6943" max="6944" width="9.7109375" style="440" customWidth="1"/>
    <col min="6945" max="6945" width="7.7109375" style="440" customWidth="1"/>
    <col min="6946" max="7168" width="11.42578125" style="440"/>
    <col min="7169" max="7169" width="8" style="440" customWidth="1"/>
    <col min="7170" max="7170" width="16.7109375" style="440" customWidth="1"/>
    <col min="7171" max="7171" width="0" style="440" hidden="1" customWidth="1"/>
    <col min="7172" max="7172" width="12.5703125" style="440" customWidth="1"/>
    <col min="7173" max="7173" width="30.85546875" style="440" customWidth="1"/>
    <col min="7174" max="7174" width="41" style="440" customWidth="1"/>
    <col min="7175" max="7175" width="17.7109375" style="440" customWidth="1"/>
    <col min="7176" max="7176" width="23.7109375" style="440" customWidth="1"/>
    <col min="7177" max="7177" width="34" style="440" bestFit="1" customWidth="1"/>
    <col min="7178" max="7180" width="9.7109375" style="440" customWidth="1"/>
    <col min="7181" max="7181" width="10.7109375" style="440" customWidth="1"/>
    <col min="7182" max="7184" width="9.7109375" style="440" customWidth="1"/>
    <col min="7185" max="7185" width="10.7109375" style="440" customWidth="1"/>
    <col min="7186" max="7187" width="9.7109375" style="440" customWidth="1"/>
    <col min="7188" max="7188" width="11.42578125" style="440"/>
    <col min="7189" max="7189" width="7.7109375" style="440" customWidth="1"/>
    <col min="7190" max="7190" width="9.5703125" style="440" customWidth="1"/>
    <col min="7191" max="7192" width="9.7109375" style="440" customWidth="1"/>
    <col min="7193" max="7193" width="7.7109375" style="440" customWidth="1"/>
    <col min="7194" max="7194" width="9.5703125" style="440" customWidth="1"/>
    <col min="7195" max="7196" width="9.7109375" style="440" customWidth="1"/>
    <col min="7197" max="7197" width="7.7109375" style="440" customWidth="1"/>
    <col min="7198" max="7198" width="9.5703125" style="440" customWidth="1"/>
    <col min="7199" max="7200" width="9.7109375" style="440" customWidth="1"/>
    <col min="7201" max="7201" width="7.7109375" style="440" customWidth="1"/>
    <col min="7202" max="7424" width="11.42578125" style="440"/>
    <col min="7425" max="7425" width="8" style="440" customWidth="1"/>
    <col min="7426" max="7426" width="16.7109375" style="440" customWidth="1"/>
    <col min="7427" max="7427" width="0" style="440" hidden="1" customWidth="1"/>
    <col min="7428" max="7428" width="12.5703125" style="440" customWidth="1"/>
    <col min="7429" max="7429" width="30.85546875" style="440" customWidth="1"/>
    <col min="7430" max="7430" width="41" style="440" customWidth="1"/>
    <col min="7431" max="7431" width="17.7109375" style="440" customWidth="1"/>
    <col min="7432" max="7432" width="23.7109375" style="440" customWidth="1"/>
    <col min="7433" max="7433" width="34" style="440" bestFit="1" customWidth="1"/>
    <col min="7434" max="7436" width="9.7109375" style="440" customWidth="1"/>
    <col min="7437" max="7437" width="10.7109375" style="440" customWidth="1"/>
    <col min="7438" max="7440" width="9.7109375" style="440" customWidth="1"/>
    <col min="7441" max="7441" width="10.7109375" style="440" customWidth="1"/>
    <col min="7442" max="7443" width="9.7109375" style="440" customWidth="1"/>
    <col min="7444" max="7444" width="11.42578125" style="440"/>
    <col min="7445" max="7445" width="7.7109375" style="440" customWidth="1"/>
    <col min="7446" max="7446" width="9.5703125" style="440" customWidth="1"/>
    <col min="7447" max="7448" width="9.7109375" style="440" customWidth="1"/>
    <col min="7449" max="7449" width="7.7109375" style="440" customWidth="1"/>
    <col min="7450" max="7450" width="9.5703125" style="440" customWidth="1"/>
    <col min="7451" max="7452" width="9.7109375" style="440" customWidth="1"/>
    <col min="7453" max="7453" width="7.7109375" style="440" customWidth="1"/>
    <col min="7454" max="7454" width="9.5703125" style="440" customWidth="1"/>
    <col min="7455" max="7456" width="9.7109375" style="440" customWidth="1"/>
    <col min="7457" max="7457" width="7.7109375" style="440" customWidth="1"/>
    <col min="7458" max="7680" width="11.42578125" style="440"/>
    <col min="7681" max="7681" width="8" style="440" customWidth="1"/>
    <col min="7682" max="7682" width="16.7109375" style="440" customWidth="1"/>
    <col min="7683" max="7683" width="0" style="440" hidden="1" customWidth="1"/>
    <col min="7684" max="7684" width="12.5703125" style="440" customWidth="1"/>
    <col min="7685" max="7685" width="30.85546875" style="440" customWidth="1"/>
    <col min="7686" max="7686" width="41" style="440" customWidth="1"/>
    <col min="7687" max="7687" width="17.7109375" style="440" customWidth="1"/>
    <col min="7688" max="7688" width="23.7109375" style="440" customWidth="1"/>
    <col min="7689" max="7689" width="34" style="440" bestFit="1" customWidth="1"/>
    <col min="7690" max="7692" width="9.7109375" style="440" customWidth="1"/>
    <col min="7693" max="7693" width="10.7109375" style="440" customWidth="1"/>
    <col min="7694" max="7696" width="9.7109375" style="440" customWidth="1"/>
    <col min="7697" max="7697" width="10.7109375" style="440" customWidth="1"/>
    <col min="7698" max="7699" width="9.7109375" style="440" customWidth="1"/>
    <col min="7700" max="7700" width="11.42578125" style="440"/>
    <col min="7701" max="7701" width="7.7109375" style="440" customWidth="1"/>
    <col min="7702" max="7702" width="9.5703125" style="440" customWidth="1"/>
    <col min="7703" max="7704" width="9.7109375" style="440" customWidth="1"/>
    <col min="7705" max="7705" width="7.7109375" style="440" customWidth="1"/>
    <col min="7706" max="7706" width="9.5703125" style="440" customWidth="1"/>
    <col min="7707" max="7708" width="9.7109375" style="440" customWidth="1"/>
    <col min="7709" max="7709" width="7.7109375" style="440" customWidth="1"/>
    <col min="7710" max="7710" width="9.5703125" style="440" customWidth="1"/>
    <col min="7711" max="7712" width="9.7109375" style="440" customWidth="1"/>
    <col min="7713" max="7713" width="7.7109375" style="440" customWidth="1"/>
    <col min="7714" max="7936" width="11.42578125" style="440"/>
    <col min="7937" max="7937" width="8" style="440" customWidth="1"/>
    <col min="7938" max="7938" width="16.7109375" style="440" customWidth="1"/>
    <col min="7939" max="7939" width="0" style="440" hidden="1" customWidth="1"/>
    <col min="7940" max="7940" width="12.5703125" style="440" customWidth="1"/>
    <col min="7941" max="7941" width="30.85546875" style="440" customWidth="1"/>
    <col min="7942" max="7942" width="41" style="440" customWidth="1"/>
    <col min="7943" max="7943" width="17.7109375" style="440" customWidth="1"/>
    <col min="7944" max="7944" width="23.7109375" style="440" customWidth="1"/>
    <col min="7945" max="7945" width="34" style="440" bestFit="1" customWidth="1"/>
    <col min="7946" max="7948" width="9.7109375" style="440" customWidth="1"/>
    <col min="7949" max="7949" width="10.7109375" style="440" customWidth="1"/>
    <col min="7950" max="7952" width="9.7109375" style="440" customWidth="1"/>
    <col min="7953" max="7953" width="10.7109375" style="440" customWidth="1"/>
    <col min="7954" max="7955" width="9.7109375" style="440" customWidth="1"/>
    <col min="7956" max="7956" width="11.42578125" style="440"/>
    <col min="7957" max="7957" width="7.7109375" style="440" customWidth="1"/>
    <col min="7958" max="7958" width="9.5703125" style="440" customWidth="1"/>
    <col min="7959" max="7960" width="9.7109375" style="440" customWidth="1"/>
    <col min="7961" max="7961" width="7.7109375" style="440" customWidth="1"/>
    <col min="7962" max="7962" width="9.5703125" style="440" customWidth="1"/>
    <col min="7963" max="7964" width="9.7109375" style="440" customWidth="1"/>
    <col min="7965" max="7965" width="7.7109375" style="440" customWidth="1"/>
    <col min="7966" max="7966" width="9.5703125" style="440" customWidth="1"/>
    <col min="7967" max="7968" width="9.7109375" style="440" customWidth="1"/>
    <col min="7969" max="7969" width="7.7109375" style="440" customWidth="1"/>
    <col min="7970" max="8192" width="11.42578125" style="440"/>
    <col min="8193" max="8193" width="8" style="440" customWidth="1"/>
    <col min="8194" max="8194" width="16.7109375" style="440" customWidth="1"/>
    <col min="8195" max="8195" width="0" style="440" hidden="1" customWidth="1"/>
    <col min="8196" max="8196" width="12.5703125" style="440" customWidth="1"/>
    <col min="8197" max="8197" width="30.85546875" style="440" customWidth="1"/>
    <col min="8198" max="8198" width="41" style="440" customWidth="1"/>
    <col min="8199" max="8199" width="17.7109375" style="440" customWidth="1"/>
    <col min="8200" max="8200" width="23.7109375" style="440" customWidth="1"/>
    <col min="8201" max="8201" width="34" style="440" bestFit="1" customWidth="1"/>
    <col min="8202" max="8204" width="9.7109375" style="440" customWidth="1"/>
    <col min="8205" max="8205" width="10.7109375" style="440" customWidth="1"/>
    <col min="8206" max="8208" width="9.7109375" style="440" customWidth="1"/>
    <col min="8209" max="8209" width="10.7109375" style="440" customWidth="1"/>
    <col min="8210" max="8211" width="9.7109375" style="440" customWidth="1"/>
    <col min="8212" max="8212" width="11.42578125" style="440"/>
    <col min="8213" max="8213" width="7.7109375" style="440" customWidth="1"/>
    <col min="8214" max="8214" width="9.5703125" style="440" customWidth="1"/>
    <col min="8215" max="8216" width="9.7109375" style="440" customWidth="1"/>
    <col min="8217" max="8217" width="7.7109375" style="440" customWidth="1"/>
    <col min="8218" max="8218" width="9.5703125" style="440" customWidth="1"/>
    <col min="8219" max="8220" width="9.7109375" style="440" customWidth="1"/>
    <col min="8221" max="8221" width="7.7109375" style="440" customWidth="1"/>
    <col min="8222" max="8222" width="9.5703125" style="440" customWidth="1"/>
    <col min="8223" max="8224" width="9.7109375" style="440" customWidth="1"/>
    <col min="8225" max="8225" width="7.7109375" style="440" customWidth="1"/>
    <col min="8226" max="8448" width="11.42578125" style="440"/>
    <col min="8449" max="8449" width="8" style="440" customWidth="1"/>
    <col min="8450" max="8450" width="16.7109375" style="440" customWidth="1"/>
    <col min="8451" max="8451" width="0" style="440" hidden="1" customWidth="1"/>
    <col min="8452" max="8452" width="12.5703125" style="440" customWidth="1"/>
    <col min="8453" max="8453" width="30.85546875" style="440" customWidth="1"/>
    <col min="8454" max="8454" width="41" style="440" customWidth="1"/>
    <col min="8455" max="8455" width="17.7109375" style="440" customWidth="1"/>
    <col min="8456" max="8456" width="23.7109375" style="440" customWidth="1"/>
    <col min="8457" max="8457" width="34" style="440" bestFit="1" customWidth="1"/>
    <col min="8458" max="8460" width="9.7109375" style="440" customWidth="1"/>
    <col min="8461" max="8461" width="10.7109375" style="440" customWidth="1"/>
    <col min="8462" max="8464" width="9.7109375" style="440" customWidth="1"/>
    <col min="8465" max="8465" width="10.7109375" style="440" customWidth="1"/>
    <col min="8466" max="8467" width="9.7109375" style="440" customWidth="1"/>
    <col min="8468" max="8468" width="11.42578125" style="440"/>
    <col min="8469" max="8469" width="7.7109375" style="440" customWidth="1"/>
    <col min="8470" max="8470" width="9.5703125" style="440" customWidth="1"/>
    <col min="8471" max="8472" width="9.7109375" style="440" customWidth="1"/>
    <col min="8473" max="8473" width="7.7109375" style="440" customWidth="1"/>
    <col min="8474" max="8474" width="9.5703125" style="440" customWidth="1"/>
    <col min="8475" max="8476" width="9.7109375" style="440" customWidth="1"/>
    <col min="8477" max="8477" width="7.7109375" style="440" customWidth="1"/>
    <col min="8478" max="8478" width="9.5703125" style="440" customWidth="1"/>
    <col min="8479" max="8480" width="9.7109375" style="440" customWidth="1"/>
    <col min="8481" max="8481" width="7.7109375" style="440" customWidth="1"/>
    <col min="8482" max="8704" width="11.42578125" style="440"/>
    <col min="8705" max="8705" width="8" style="440" customWidth="1"/>
    <col min="8706" max="8706" width="16.7109375" style="440" customWidth="1"/>
    <col min="8707" max="8707" width="0" style="440" hidden="1" customWidth="1"/>
    <col min="8708" max="8708" width="12.5703125" style="440" customWidth="1"/>
    <col min="8709" max="8709" width="30.85546875" style="440" customWidth="1"/>
    <col min="8710" max="8710" width="41" style="440" customWidth="1"/>
    <col min="8711" max="8711" width="17.7109375" style="440" customWidth="1"/>
    <col min="8712" max="8712" width="23.7109375" style="440" customWidth="1"/>
    <col min="8713" max="8713" width="34" style="440" bestFit="1" customWidth="1"/>
    <col min="8714" max="8716" width="9.7109375" style="440" customWidth="1"/>
    <col min="8717" max="8717" width="10.7109375" style="440" customWidth="1"/>
    <col min="8718" max="8720" width="9.7109375" style="440" customWidth="1"/>
    <col min="8721" max="8721" width="10.7109375" style="440" customWidth="1"/>
    <col min="8722" max="8723" width="9.7109375" style="440" customWidth="1"/>
    <col min="8724" max="8724" width="11.42578125" style="440"/>
    <col min="8725" max="8725" width="7.7109375" style="440" customWidth="1"/>
    <col min="8726" max="8726" width="9.5703125" style="440" customWidth="1"/>
    <col min="8727" max="8728" width="9.7109375" style="440" customWidth="1"/>
    <col min="8729" max="8729" width="7.7109375" style="440" customWidth="1"/>
    <col min="8730" max="8730" width="9.5703125" style="440" customWidth="1"/>
    <col min="8731" max="8732" width="9.7109375" style="440" customWidth="1"/>
    <col min="8733" max="8733" width="7.7109375" style="440" customWidth="1"/>
    <col min="8734" max="8734" width="9.5703125" style="440" customWidth="1"/>
    <col min="8735" max="8736" width="9.7109375" style="440" customWidth="1"/>
    <col min="8737" max="8737" width="7.7109375" style="440" customWidth="1"/>
    <col min="8738" max="8960" width="11.42578125" style="440"/>
    <col min="8961" max="8961" width="8" style="440" customWidth="1"/>
    <col min="8962" max="8962" width="16.7109375" style="440" customWidth="1"/>
    <col min="8963" max="8963" width="0" style="440" hidden="1" customWidth="1"/>
    <col min="8964" max="8964" width="12.5703125" style="440" customWidth="1"/>
    <col min="8965" max="8965" width="30.85546875" style="440" customWidth="1"/>
    <col min="8966" max="8966" width="41" style="440" customWidth="1"/>
    <col min="8967" max="8967" width="17.7109375" style="440" customWidth="1"/>
    <col min="8968" max="8968" width="23.7109375" style="440" customWidth="1"/>
    <col min="8969" max="8969" width="34" style="440" bestFit="1" customWidth="1"/>
    <col min="8970" max="8972" width="9.7109375" style="440" customWidth="1"/>
    <col min="8973" max="8973" width="10.7109375" style="440" customWidth="1"/>
    <col min="8974" max="8976" width="9.7109375" style="440" customWidth="1"/>
    <col min="8977" max="8977" width="10.7109375" style="440" customWidth="1"/>
    <col min="8978" max="8979" width="9.7109375" style="440" customWidth="1"/>
    <col min="8980" max="8980" width="11.42578125" style="440"/>
    <col min="8981" max="8981" width="7.7109375" style="440" customWidth="1"/>
    <col min="8982" max="8982" width="9.5703125" style="440" customWidth="1"/>
    <col min="8983" max="8984" width="9.7109375" style="440" customWidth="1"/>
    <col min="8985" max="8985" width="7.7109375" style="440" customWidth="1"/>
    <col min="8986" max="8986" width="9.5703125" style="440" customWidth="1"/>
    <col min="8987" max="8988" width="9.7109375" style="440" customWidth="1"/>
    <col min="8989" max="8989" width="7.7109375" style="440" customWidth="1"/>
    <col min="8990" max="8990" width="9.5703125" style="440" customWidth="1"/>
    <col min="8991" max="8992" width="9.7109375" style="440" customWidth="1"/>
    <col min="8993" max="8993" width="7.7109375" style="440" customWidth="1"/>
    <col min="8994" max="9216" width="11.42578125" style="440"/>
    <col min="9217" max="9217" width="8" style="440" customWidth="1"/>
    <col min="9218" max="9218" width="16.7109375" style="440" customWidth="1"/>
    <col min="9219" max="9219" width="0" style="440" hidden="1" customWidth="1"/>
    <col min="9220" max="9220" width="12.5703125" style="440" customWidth="1"/>
    <col min="9221" max="9221" width="30.85546875" style="440" customWidth="1"/>
    <col min="9222" max="9222" width="41" style="440" customWidth="1"/>
    <col min="9223" max="9223" width="17.7109375" style="440" customWidth="1"/>
    <col min="9224" max="9224" width="23.7109375" style="440" customWidth="1"/>
    <col min="9225" max="9225" width="34" style="440" bestFit="1" customWidth="1"/>
    <col min="9226" max="9228" width="9.7109375" style="440" customWidth="1"/>
    <col min="9229" max="9229" width="10.7109375" style="440" customWidth="1"/>
    <col min="9230" max="9232" width="9.7109375" style="440" customWidth="1"/>
    <col min="9233" max="9233" width="10.7109375" style="440" customWidth="1"/>
    <col min="9234" max="9235" width="9.7109375" style="440" customWidth="1"/>
    <col min="9236" max="9236" width="11.42578125" style="440"/>
    <col min="9237" max="9237" width="7.7109375" style="440" customWidth="1"/>
    <col min="9238" max="9238" width="9.5703125" style="440" customWidth="1"/>
    <col min="9239" max="9240" width="9.7109375" style="440" customWidth="1"/>
    <col min="9241" max="9241" width="7.7109375" style="440" customWidth="1"/>
    <col min="9242" max="9242" width="9.5703125" style="440" customWidth="1"/>
    <col min="9243" max="9244" width="9.7109375" style="440" customWidth="1"/>
    <col min="9245" max="9245" width="7.7109375" style="440" customWidth="1"/>
    <col min="9246" max="9246" width="9.5703125" style="440" customWidth="1"/>
    <col min="9247" max="9248" width="9.7109375" style="440" customWidth="1"/>
    <col min="9249" max="9249" width="7.7109375" style="440" customWidth="1"/>
    <col min="9250" max="9472" width="11.42578125" style="440"/>
    <col min="9473" max="9473" width="8" style="440" customWidth="1"/>
    <col min="9474" max="9474" width="16.7109375" style="440" customWidth="1"/>
    <col min="9475" max="9475" width="0" style="440" hidden="1" customWidth="1"/>
    <col min="9476" max="9476" width="12.5703125" style="440" customWidth="1"/>
    <col min="9477" max="9477" width="30.85546875" style="440" customWidth="1"/>
    <col min="9478" max="9478" width="41" style="440" customWidth="1"/>
    <col min="9479" max="9479" width="17.7109375" style="440" customWidth="1"/>
    <col min="9480" max="9480" width="23.7109375" style="440" customWidth="1"/>
    <col min="9481" max="9481" width="34" style="440" bestFit="1" customWidth="1"/>
    <col min="9482" max="9484" width="9.7109375" style="440" customWidth="1"/>
    <col min="9485" max="9485" width="10.7109375" style="440" customWidth="1"/>
    <col min="9486" max="9488" width="9.7109375" style="440" customWidth="1"/>
    <col min="9489" max="9489" width="10.7109375" style="440" customWidth="1"/>
    <col min="9490" max="9491" width="9.7109375" style="440" customWidth="1"/>
    <col min="9492" max="9492" width="11.42578125" style="440"/>
    <col min="9493" max="9493" width="7.7109375" style="440" customWidth="1"/>
    <col min="9494" max="9494" width="9.5703125" style="440" customWidth="1"/>
    <col min="9495" max="9496" width="9.7109375" style="440" customWidth="1"/>
    <col min="9497" max="9497" width="7.7109375" style="440" customWidth="1"/>
    <col min="9498" max="9498" width="9.5703125" style="440" customWidth="1"/>
    <col min="9499" max="9500" width="9.7109375" style="440" customWidth="1"/>
    <col min="9501" max="9501" width="7.7109375" style="440" customWidth="1"/>
    <col min="9502" max="9502" width="9.5703125" style="440" customWidth="1"/>
    <col min="9503" max="9504" width="9.7109375" style="440" customWidth="1"/>
    <col min="9505" max="9505" width="7.7109375" style="440" customWidth="1"/>
    <col min="9506" max="9728" width="11.42578125" style="440"/>
    <col min="9729" max="9729" width="8" style="440" customWidth="1"/>
    <col min="9730" max="9730" width="16.7109375" style="440" customWidth="1"/>
    <col min="9731" max="9731" width="0" style="440" hidden="1" customWidth="1"/>
    <col min="9732" max="9732" width="12.5703125" style="440" customWidth="1"/>
    <col min="9733" max="9733" width="30.85546875" style="440" customWidth="1"/>
    <col min="9734" max="9734" width="41" style="440" customWidth="1"/>
    <col min="9735" max="9735" width="17.7109375" style="440" customWidth="1"/>
    <col min="9736" max="9736" width="23.7109375" style="440" customWidth="1"/>
    <col min="9737" max="9737" width="34" style="440" bestFit="1" customWidth="1"/>
    <col min="9738" max="9740" width="9.7109375" style="440" customWidth="1"/>
    <col min="9741" max="9741" width="10.7109375" style="440" customWidth="1"/>
    <col min="9742" max="9744" width="9.7109375" style="440" customWidth="1"/>
    <col min="9745" max="9745" width="10.7109375" style="440" customWidth="1"/>
    <col min="9746" max="9747" width="9.7109375" style="440" customWidth="1"/>
    <col min="9748" max="9748" width="11.42578125" style="440"/>
    <col min="9749" max="9749" width="7.7109375" style="440" customWidth="1"/>
    <col min="9750" max="9750" width="9.5703125" style="440" customWidth="1"/>
    <col min="9751" max="9752" width="9.7109375" style="440" customWidth="1"/>
    <col min="9753" max="9753" width="7.7109375" style="440" customWidth="1"/>
    <col min="9754" max="9754" width="9.5703125" style="440" customWidth="1"/>
    <col min="9755" max="9756" width="9.7109375" style="440" customWidth="1"/>
    <col min="9757" max="9757" width="7.7109375" style="440" customWidth="1"/>
    <col min="9758" max="9758" width="9.5703125" style="440" customWidth="1"/>
    <col min="9759" max="9760" width="9.7109375" style="440" customWidth="1"/>
    <col min="9761" max="9761" width="7.7109375" style="440" customWidth="1"/>
    <col min="9762" max="9984" width="11.42578125" style="440"/>
    <col min="9985" max="9985" width="8" style="440" customWidth="1"/>
    <col min="9986" max="9986" width="16.7109375" style="440" customWidth="1"/>
    <col min="9987" max="9987" width="0" style="440" hidden="1" customWidth="1"/>
    <col min="9988" max="9988" width="12.5703125" style="440" customWidth="1"/>
    <col min="9989" max="9989" width="30.85546875" style="440" customWidth="1"/>
    <col min="9990" max="9990" width="41" style="440" customWidth="1"/>
    <col min="9991" max="9991" width="17.7109375" style="440" customWidth="1"/>
    <col min="9992" max="9992" width="23.7109375" style="440" customWidth="1"/>
    <col min="9993" max="9993" width="34" style="440" bestFit="1" customWidth="1"/>
    <col min="9994" max="9996" width="9.7109375" style="440" customWidth="1"/>
    <col min="9997" max="9997" width="10.7109375" style="440" customWidth="1"/>
    <col min="9998" max="10000" width="9.7109375" style="440" customWidth="1"/>
    <col min="10001" max="10001" width="10.7109375" style="440" customWidth="1"/>
    <col min="10002" max="10003" width="9.7109375" style="440" customWidth="1"/>
    <col min="10004" max="10004" width="11.42578125" style="440"/>
    <col min="10005" max="10005" width="7.7109375" style="440" customWidth="1"/>
    <col min="10006" max="10006" width="9.5703125" style="440" customWidth="1"/>
    <col min="10007" max="10008" width="9.7109375" style="440" customWidth="1"/>
    <col min="10009" max="10009" width="7.7109375" style="440" customWidth="1"/>
    <col min="10010" max="10010" width="9.5703125" style="440" customWidth="1"/>
    <col min="10011" max="10012" width="9.7109375" style="440" customWidth="1"/>
    <col min="10013" max="10013" width="7.7109375" style="440" customWidth="1"/>
    <col min="10014" max="10014" width="9.5703125" style="440" customWidth="1"/>
    <col min="10015" max="10016" width="9.7109375" style="440" customWidth="1"/>
    <col min="10017" max="10017" width="7.7109375" style="440" customWidth="1"/>
    <col min="10018" max="10240" width="11.42578125" style="440"/>
    <col min="10241" max="10241" width="8" style="440" customWidth="1"/>
    <col min="10242" max="10242" width="16.7109375" style="440" customWidth="1"/>
    <col min="10243" max="10243" width="0" style="440" hidden="1" customWidth="1"/>
    <col min="10244" max="10244" width="12.5703125" style="440" customWidth="1"/>
    <col min="10245" max="10245" width="30.85546875" style="440" customWidth="1"/>
    <col min="10246" max="10246" width="41" style="440" customWidth="1"/>
    <col min="10247" max="10247" width="17.7109375" style="440" customWidth="1"/>
    <col min="10248" max="10248" width="23.7109375" style="440" customWidth="1"/>
    <col min="10249" max="10249" width="34" style="440" bestFit="1" customWidth="1"/>
    <col min="10250" max="10252" width="9.7109375" style="440" customWidth="1"/>
    <col min="10253" max="10253" width="10.7109375" style="440" customWidth="1"/>
    <col min="10254" max="10256" width="9.7109375" style="440" customWidth="1"/>
    <col min="10257" max="10257" width="10.7109375" style="440" customWidth="1"/>
    <col min="10258" max="10259" width="9.7109375" style="440" customWidth="1"/>
    <col min="10260" max="10260" width="11.42578125" style="440"/>
    <col min="10261" max="10261" width="7.7109375" style="440" customWidth="1"/>
    <col min="10262" max="10262" width="9.5703125" style="440" customWidth="1"/>
    <col min="10263" max="10264" width="9.7109375" style="440" customWidth="1"/>
    <col min="10265" max="10265" width="7.7109375" style="440" customWidth="1"/>
    <col min="10266" max="10266" width="9.5703125" style="440" customWidth="1"/>
    <col min="10267" max="10268" width="9.7109375" style="440" customWidth="1"/>
    <col min="10269" max="10269" width="7.7109375" style="440" customWidth="1"/>
    <col min="10270" max="10270" width="9.5703125" style="440" customWidth="1"/>
    <col min="10271" max="10272" width="9.7109375" style="440" customWidth="1"/>
    <col min="10273" max="10273" width="7.7109375" style="440" customWidth="1"/>
    <col min="10274" max="10496" width="11.42578125" style="440"/>
    <col min="10497" max="10497" width="8" style="440" customWidth="1"/>
    <col min="10498" max="10498" width="16.7109375" style="440" customWidth="1"/>
    <col min="10499" max="10499" width="0" style="440" hidden="1" customWidth="1"/>
    <col min="10500" max="10500" width="12.5703125" style="440" customWidth="1"/>
    <col min="10501" max="10501" width="30.85546875" style="440" customWidth="1"/>
    <col min="10502" max="10502" width="41" style="440" customWidth="1"/>
    <col min="10503" max="10503" width="17.7109375" style="440" customWidth="1"/>
    <col min="10504" max="10504" width="23.7109375" style="440" customWidth="1"/>
    <col min="10505" max="10505" width="34" style="440" bestFit="1" customWidth="1"/>
    <col min="10506" max="10508" width="9.7109375" style="440" customWidth="1"/>
    <col min="10509" max="10509" width="10.7109375" style="440" customWidth="1"/>
    <col min="10510" max="10512" width="9.7109375" style="440" customWidth="1"/>
    <col min="10513" max="10513" width="10.7109375" style="440" customWidth="1"/>
    <col min="10514" max="10515" width="9.7109375" style="440" customWidth="1"/>
    <col min="10516" max="10516" width="11.42578125" style="440"/>
    <col min="10517" max="10517" width="7.7109375" style="440" customWidth="1"/>
    <col min="10518" max="10518" width="9.5703125" style="440" customWidth="1"/>
    <col min="10519" max="10520" width="9.7109375" style="440" customWidth="1"/>
    <col min="10521" max="10521" width="7.7109375" style="440" customWidth="1"/>
    <col min="10522" max="10522" width="9.5703125" style="440" customWidth="1"/>
    <col min="10523" max="10524" width="9.7109375" style="440" customWidth="1"/>
    <col min="10525" max="10525" width="7.7109375" style="440" customWidth="1"/>
    <col min="10526" max="10526" width="9.5703125" style="440" customWidth="1"/>
    <col min="10527" max="10528" width="9.7109375" style="440" customWidth="1"/>
    <col min="10529" max="10529" width="7.7109375" style="440" customWidth="1"/>
    <col min="10530" max="10752" width="11.42578125" style="440"/>
    <col min="10753" max="10753" width="8" style="440" customWidth="1"/>
    <col min="10754" max="10754" width="16.7109375" style="440" customWidth="1"/>
    <col min="10755" max="10755" width="0" style="440" hidden="1" customWidth="1"/>
    <col min="10756" max="10756" width="12.5703125" style="440" customWidth="1"/>
    <col min="10757" max="10757" width="30.85546875" style="440" customWidth="1"/>
    <col min="10758" max="10758" width="41" style="440" customWidth="1"/>
    <col min="10759" max="10759" width="17.7109375" style="440" customWidth="1"/>
    <col min="10760" max="10760" width="23.7109375" style="440" customWidth="1"/>
    <col min="10761" max="10761" width="34" style="440" bestFit="1" customWidth="1"/>
    <col min="10762" max="10764" width="9.7109375" style="440" customWidth="1"/>
    <col min="10765" max="10765" width="10.7109375" style="440" customWidth="1"/>
    <col min="10766" max="10768" width="9.7109375" style="440" customWidth="1"/>
    <col min="10769" max="10769" width="10.7109375" style="440" customWidth="1"/>
    <col min="10770" max="10771" width="9.7109375" style="440" customWidth="1"/>
    <col min="10772" max="10772" width="11.42578125" style="440"/>
    <col min="10773" max="10773" width="7.7109375" style="440" customWidth="1"/>
    <col min="10774" max="10774" width="9.5703125" style="440" customWidth="1"/>
    <col min="10775" max="10776" width="9.7109375" style="440" customWidth="1"/>
    <col min="10777" max="10777" width="7.7109375" style="440" customWidth="1"/>
    <col min="10778" max="10778" width="9.5703125" style="440" customWidth="1"/>
    <col min="10779" max="10780" width="9.7109375" style="440" customWidth="1"/>
    <col min="10781" max="10781" width="7.7109375" style="440" customWidth="1"/>
    <col min="10782" max="10782" width="9.5703125" style="440" customWidth="1"/>
    <col min="10783" max="10784" width="9.7109375" style="440" customWidth="1"/>
    <col min="10785" max="10785" width="7.7109375" style="440" customWidth="1"/>
    <col min="10786" max="11008" width="11.42578125" style="440"/>
    <col min="11009" max="11009" width="8" style="440" customWidth="1"/>
    <col min="11010" max="11010" width="16.7109375" style="440" customWidth="1"/>
    <col min="11011" max="11011" width="0" style="440" hidden="1" customWidth="1"/>
    <col min="11012" max="11012" width="12.5703125" style="440" customWidth="1"/>
    <col min="11013" max="11013" width="30.85546875" style="440" customWidth="1"/>
    <col min="11014" max="11014" width="41" style="440" customWidth="1"/>
    <col min="11015" max="11015" width="17.7109375" style="440" customWidth="1"/>
    <col min="11016" max="11016" width="23.7109375" style="440" customWidth="1"/>
    <col min="11017" max="11017" width="34" style="440" bestFit="1" customWidth="1"/>
    <col min="11018" max="11020" width="9.7109375" style="440" customWidth="1"/>
    <col min="11021" max="11021" width="10.7109375" style="440" customWidth="1"/>
    <col min="11022" max="11024" width="9.7109375" style="440" customWidth="1"/>
    <col min="11025" max="11025" width="10.7109375" style="440" customWidth="1"/>
    <col min="11026" max="11027" width="9.7109375" style="440" customWidth="1"/>
    <col min="11028" max="11028" width="11.42578125" style="440"/>
    <col min="11029" max="11029" width="7.7109375" style="440" customWidth="1"/>
    <col min="11030" max="11030" width="9.5703125" style="440" customWidth="1"/>
    <col min="11031" max="11032" width="9.7109375" style="440" customWidth="1"/>
    <col min="11033" max="11033" width="7.7109375" style="440" customWidth="1"/>
    <col min="11034" max="11034" width="9.5703125" style="440" customWidth="1"/>
    <col min="11035" max="11036" width="9.7109375" style="440" customWidth="1"/>
    <col min="11037" max="11037" width="7.7109375" style="440" customWidth="1"/>
    <col min="11038" max="11038" width="9.5703125" style="440" customWidth="1"/>
    <col min="11039" max="11040" width="9.7109375" style="440" customWidth="1"/>
    <col min="11041" max="11041" width="7.7109375" style="440" customWidth="1"/>
    <col min="11042" max="11264" width="11.42578125" style="440"/>
    <col min="11265" max="11265" width="8" style="440" customWidth="1"/>
    <col min="11266" max="11266" width="16.7109375" style="440" customWidth="1"/>
    <col min="11267" max="11267" width="0" style="440" hidden="1" customWidth="1"/>
    <col min="11268" max="11268" width="12.5703125" style="440" customWidth="1"/>
    <col min="11269" max="11269" width="30.85546875" style="440" customWidth="1"/>
    <col min="11270" max="11270" width="41" style="440" customWidth="1"/>
    <col min="11271" max="11271" width="17.7109375" style="440" customWidth="1"/>
    <col min="11272" max="11272" width="23.7109375" style="440" customWidth="1"/>
    <col min="11273" max="11273" width="34" style="440" bestFit="1" customWidth="1"/>
    <col min="11274" max="11276" width="9.7109375" style="440" customWidth="1"/>
    <col min="11277" max="11277" width="10.7109375" style="440" customWidth="1"/>
    <col min="11278" max="11280" width="9.7109375" style="440" customWidth="1"/>
    <col min="11281" max="11281" width="10.7109375" style="440" customWidth="1"/>
    <col min="11282" max="11283" width="9.7109375" style="440" customWidth="1"/>
    <col min="11284" max="11284" width="11.42578125" style="440"/>
    <col min="11285" max="11285" width="7.7109375" style="440" customWidth="1"/>
    <col min="11286" max="11286" width="9.5703125" style="440" customWidth="1"/>
    <col min="11287" max="11288" width="9.7109375" style="440" customWidth="1"/>
    <col min="11289" max="11289" width="7.7109375" style="440" customWidth="1"/>
    <col min="11290" max="11290" width="9.5703125" style="440" customWidth="1"/>
    <col min="11291" max="11292" width="9.7109375" style="440" customWidth="1"/>
    <col min="11293" max="11293" width="7.7109375" style="440" customWidth="1"/>
    <col min="11294" max="11294" width="9.5703125" style="440" customWidth="1"/>
    <col min="11295" max="11296" width="9.7109375" style="440" customWidth="1"/>
    <col min="11297" max="11297" width="7.7109375" style="440" customWidth="1"/>
    <col min="11298" max="11520" width="11.42578125" style="440"/>
    <col min="11521" max="11521" width="8" style="440" customWidth="1"/>
    <col min="11522" max="11522" width="16.7109375" style="440" customWidth="1"/>
    <col min="11523" max="11523" width="0" style="440" hidden="1" customWidth="1"/>
    <col min="11524" max="11524" width="12.5703125" style="440" customWidth="1"/>
    <col min="11525" max="11525" width="30.85546875" style="440" customWidth="1"/>
    <col min="11526" max="11526" width="41" style="440" customWidth="1"/>
    <col min="11527" max="11527" width="17.7109375" style="440" customWidth="1"/>
    <col min="11528" max="11528" width="23.7109375" style="440" customWidth="1"/>
    <col min="11529" max="11529" width="34" style="440" bestFit="1" customWidth="1"/>
    <col min="11530" max="11532" width="9.7109375" style="440" customWidth="1"/>
    <col min="11533" max="11533" width="10.7109375" style="440" customWidth="1"/>
    <col min="11534" max="11536" width="9.7109375" style="440" customWidth="1"/>
    <col min="11537" max="11537" width="10.7109375" style="440" customWidth="1"/>
    <col min="11538" max="11539" width="9.7109375" style="440" customWidth="1"/>
    <col min="11540" max="11540" width="11.42578125" style="440"/>
    <col min="11541" max="11541" width="7.7109375" style="440" customWidth="1"/>
    <col min="11542" max="11542" width="9.5703125" style="440" customWidth="1"/>
    <col min="11543" max="11544" width="9.7109375" style="440" customWidth="1"/>
    <col min="11545" max="11545" width="7.7109375" style="440" customWidth="1"/>
    <col min="11546" max="11546" width="9.5703125" style="440" customWidth="1"/>
    <col min="11547" max="11548" width="9.7109375" style="440" customWidth="1"/>
    <col min="11549" max="11549" width="7.7109375" style="440" customWidth="1"/>
    <col min="11550" max="11550" width="9.5703125" style="440" customWidth="1"/>
    <col min="11551" max="11552" width="9.7109375" style="440" customWidth="1"/>
    <col min="11553" max="11553" width="7.7109375" style="440" customWidth="1"/>
    <col min="11554" max="11776" width="11.42578125" style="440"/>
    <col min="11777" max="11777" width="8" style="440" customWidth="1"/>
    <col min="11778" max="11778" width="16.7109375" style="440" customWidth="1"/>
    <col min="11779" max="11779" width="0" style="440" hidden="1" customWidth="1"/>
    <col min="11780" max="11780" width="12.5703125" style="440" customWidth="1"/>
    <col min="11781" max="11781" width="30.85546875" style="440" customWidth="1"/>
    <col min="11782" max="11782" width="41" style="440" customWidth="1"/>
    <col min="11783" max="11783" width="17.7109375" style="440" customWidth="1"/>
    <col min="11784" max="11784" width="23.7109375" style="440" customWidth="1"/>
    <col min="11785" max="11785" width="34" style="440" bestFit="1" customWidth="1"/>
    <col min="11786" max="11788" width="9.7109375" style="440" customWidth="1"/>
    <col min="11789" max="11789" width="10.7109375" style="440" customWidth="1"/>
    <col min="11790" max="11792" width="9.7109375" style="440" customWidth="1"/>
    <col min="11793" max="11793" width="10.7109375" style="440" customWidth="1"/>
    <col min="11794" max="11795" width="9.7109375" style="440" customWidth="1"/>
    <col min="11796" max="11796" width="11.42578125" style="440"/>
    <col min="11797" max="11797" width="7.7109375" style="440" customWidth="1"/>
    <col min="11798" max="11798" width="9.5703125" style="440" customWidth="1"/>
    <col min="11799" max="11800" width="9.7109375" style="440" customWidth="1"/>
    <col min="11801" max="11801" width="7.7109375" style="440" customWidth="1"/>
    <col min="11802" max="11802" width="9.5703125" style="440" customWidth="1"/>
    <col min="11803" max="11804" width="9.7109375" style="440" customWidth="1"/>
    <col min="11805" max="11805" width="7.7109375" style="440" customWidth="1"/>
    <col min="11806" max="11806" width="9.5703125" style="440" customWidth="1"/>
    <col min="11807" max="11808" width="9.7109375" style="440" customWidth="1"/>
    <col min="11809" max="11809" width="7.7109375" style="440" customWidth="1"/>
    <col min="11810" max="12032" width="11.42578125" style="440"/>
    <col min="12033" max="12033" width="8" style="440" customWidth="1"/>
    <col min="12034" max="12034" width="16.7109375" style="440" customWidth="1"/>
    <col min="12035" max="12035" width="0" style="440" hidden="1" customWidth="1"/>
    <col min="12036" max="12036" width="12.5703125" style="440" customWidth="1"/>
    <col min="12037" max="12037" width="30.85546875" style="440" customWidth="1"/>
    <col min="12038" max="12038" width="41" style="440" customWidth="1"/>
    <col min="12039" max="12039" width="17.7109375" style="440" customWidth="1"/>
    <col min="12040" max="12040" width="23.7109375" style="440" customWidth="1"/>
    <col min="12041" max="12041" width="34" style="440" bestFit="1" customWidth="1"/>
    <col min="12042" max="12044" width="9.7109375" style="440" customWidth="1"/>
    <col min="12045" max="12045" width="10.7109375" style="440" customWidth="1"/>
    <col min="12046" max="12048" width="9.7109375" style="440" customWidth="1"/>
    <col min="12049" max="12049" width="10.7109375" style="440" customWidth="1"/>
    <col min="12050" max="12051" width="9.7109375" style="440" customWidth="1"/>
    <col min="12052" max="12052" width="11.42578125" style="440"/>
    <col min="12053" max="12053" width="7.7109375" style="440" customWidth="1"/>
    <col min="12054" max="12054" width="9.5703125" style="440" customWidth="1"/>
    <col min="12055" max="12056" width="9.7109375" style="440" customWidth="1"/>
    <col min="12057" max="12057" width="7.7109375" style="440" customWidth="1"/>
    <col min="12058" max="12058" width="9.5703125" style="440" customWidth="1"/>
    <col min="12059" max="12060" width="9.7109375" style="440" customWidth="1"/>
    <col min="12061" max="12061" width="7.7109375" style="440" customWidth="1"/>
    <col min="12062" max="12062" width="9.5703125" style="440" customWidth="1"/>
    <col min="12063" max="12064" width="9.7109375" style="440" customWidth="1"/>
    <col min="12065" max="12065" width="7.7109375" style="440" customWidth="1"/>
    <col min="12066" max="12288" width="11.42578125" style="440"/>
    <col min="12289" max="12289" width="8" style="440" customWidth="1"/>
    <col min="12290" max="12290" width="16.7109375" style="440" customWidth="1"/>
    <col min="12291" max="12291" width="0" style="440" hidden="1" customWidth="1"/>
    <col min="12292" max="12292" width="12.5703125" style="440" customWidth="1"/>
    <col min="12293" max="12293" width="30.85546875" style="440" customWidth="1"/>
    <col min="12294" max="12294" width="41" style="440" customWidth="1"/>
    <col min="12295" max="12295" width="17.7109375" style="440" customWidth="1"/>
    <col min="12296" max="12296" width="23.7109375" style="440" customWidth="1"/>
    <col min="12297" max="12297" width="34" style="440" bestFit="1" customWidth="1"/>
    <col min="12298" max="12300" width="9.7109375" style="440" customWidth="1"/>
    <col min="12301" max="12301" width="10.7109375" style="440" customWidth="1"/>
    <col min="12302" max="12304" width="9.7109375" style="440" customWidth="1"/>
    <col min="12305" max="12305" width="10.7109375" style="440" customWidth="1"/>
    <col min="12306" max="12307" width="9.7109375" style="440" customWidth="1"/>
    <col min="12308" max="12308" width="11.42578125" style="440"/>
    <col min="12309" max="12309" width="7.7109375" style="440" customWidth="1"/>
    <col min="12310" max="12310" width="9.5703125" style="440" customWidth="1"/>
    <col min="12311" max="12312" width="9.7109375" style="440" customWidth="1"/>
    <col min="12313" max="12313" width="7.7109375" style="440" customWidth="1"/>
    <col min="12314" max="12314" width="9.5703125" style="440" customWidth="1"/>
    <col min="12315" max="12316" width="9.7109375" style="440" customWidth="1"/>
    <col min="12317" max="12317" width="7.7109375" style="440" customWidth="1"/>
    <col min="12318" max="12318" width="9.5703125" style="440" customWidth="1"/>
    <col min="12319" max="12320" width="9.7109375" style="440" customWidth="1"/>
    <col min="12321" max="12321" width="7.7109375" style="440" customWidth="1"/>
    <col min="12322" max="12544" width="11.42578125" style="440"/>
    <col min="12545" max="12545" width="8" style="440" customWidth="1"/>
    <col min="12546" max="12546" width="16.7109375" style="440" customWidth="1"/>
    <col min="12547" max="12547" width="0" style="440" hidden="1" customWidth="1"/>
    <col min="12548" max="12548" width="12.5703125" style="440" customWidth="1"/>
    <col min="12549" max="12549" width="30.85546875" style="440" customWidth="1"/>
    <col min="12550" max="12550" width="41" style="440" customWidth="1"/>
    <col min="12551" max="12551" width="17.7109375" style="440" customWidth="1"/>
    <col min="12552" max="12552" width="23.7109375" style="440" customWidth="1"/>
    <col min="12553" max="12553" width="34" style="440" bestFit="1" customWidth="1"/>
    <col min="12554" max="12556" width="9.7109375" style="440" customWidth="1"/>
    <col min="12557" max="12557" width="10.7109375" style="440" customWidth="1"/>
    <col min="12558" max="12560" width="9.7109375" style="440" customWidth="1"/>
    <col min="12561" max="12561" width="10.7109375" style="440" customWidth="1"/>
    <col min="12562" max="12563" width="9.7109375" style="440" customWidth="1"/>
    <col min="12564" max="12564" width="11.42578125" style="440"/>
    <col min="12565" max="12565" width="7.7109375" style="440" customWidth="1"/>
    <col min="12566" max="12566" width="9.5703125" style="440" customWidth="1"/>
    <col min="12567" max="12568" width="9.7109375" style="440" customWidth="1"/>
    <col min="12569" max="12569" width="7.7109375" style="440" customWidth="1"/>
    <col min="12570" max="12570" width="9.5703125" style="440" customWidth="1"/>
    <col min="12571" max="12572" width="9.7109375" style="440" customWidth="1"/>
    <col min="12573" max="12573" width="7.7109375" style="440" customWidth="1"/>
    <col min="12574" max="12574" width="9.5703125" style="440" customWidth="1"/>
    <col min="12575" max="12576" width="9.7109375" style="440" customWidth="1"/>
    <col min="12577" max="12577" width="7.7109375" style="440" customWidth="1"/>
    <col min="12578" max="12800" width="11.42578125" style="440"/>
    <col min="12801" max="12801" width="8" style="440" customWidth="1"/>
    <col min="12802" max="12802" width="16.7109375" style="440" customWidth="1"/>
    <col min="12803" max="12803" width="0" style="440" hidden="1" customWidth="1"/>
    <col min="12804" max="12804" width="12.5703125" style="440" customWidth="1"/>
    <col min="12805" max="12805" width="30.85546875" style="440" customWidth="1"/>
    <col min="12806" max="12806" width="41" style="440" customWidth="1"/>
    <col min="12807" max="12807" width="17.7109375" style="440" customWidth="1"/>
    <col min="12808" max="12808" width="23.7109375" style="440" customWidth="1"/>
    <col min="12809" max="12809" width="34" style="440" bestFit="1" customWidth="1"/>
    <col min="12810" max="12812" width="9.7109375" style="440" customWidth="1"/>
    <col min="12813" max="12813" width="10.7109375" style="440" customWidth="1"/>
    <col min="12814" max="12816" width="9.7109375" style="440" customWidth="1"/>
    <col min="12817" max="12817" width="10.7109375" style="440" customWidth="1"/>
    <col min="12818" max="12819" width="9.7109375" style="440" customWidth="1"/>
    <col min="12820" max="12820" width="11.42578125" style="440"/>
    <col min="12821" max="12821" width="7.7109375" style="440" customWidth="1"/>
    <col min="12822" max="12822" width="9.5703125" style="440" customWidth="1"/>
    <col min="12823" max="12824" width="9.7109375" style="440" customWidth="1"/>
    <col min="12825" max="12825" width="7.7109375" style="440" customWidth="1"/>
    <col min="12826" max="12826" width="9.5703125" style="440" customWidth="1"/>
    <col min="12827" max="12828" width="9.7109375" style="440" customWidth="1"/>
    <col min="12829" max="12829" width="7.7109375" style="440" customWidth="1"/>
    <col min="12830" max="12830" width="9.5703125" style="440" customWidth="1"/>
    <col min="12831" max="12832" width="9.7109375" style="440" customWidth="1"/>
    <col min="12833" max="12833" width="7.7109375" style="440" customWidth="1"/>
    <col min="12834" max="13056" width="11.42578125" style="440"/>
    <col min="13057" max="13057" width="8" style="440" customWidth="1"/>
    <col min="13058" max="13058" width="16.7109375" style="440" customWidth="1"/>
    <col min="13059" max="13059" width="0" style="440" hidden="1" customWidth="1"/>
    <col min="13060" max="13060" width="12.5703125" style="440" customWidth="1"/>
    <col min="13061" max="13061" width="30.85546875" style="440" customWidth="1"/>
    <col min="13062" max="13062" width="41" style="440" customWidth="1"/>
    <col min="13063" max="13063" width="17.7109375" style="440" customWidth="1"/>
    <col min="13064" max="13064" width="23.7109375" style="440" customWidth="1"/>
    <col min="13065" max="13065" width="34" style="440" bestFit="1" customWidth="1"/>
    <col min="13066" max="13068" width="9.7109375" style="440" customWidth="1"/>
    <col min="13069" max="13069" width="10.7109375" style="440" customWidth="1"/>
    <col min="13070" max="13072" width="9.7109375" style="440" customWidth="1"/>
    <col min="13073" max="13073" width="10.7109375" style="440" customWidth="1"/>
    <col min="13074" max="13075" width="9.7109375" style="440" customWidth="1"/>
    <col min="13076" max="13076" width="11.42578125" style="440"/>
    <col min="13077" max="13077" width="7.7109375" style="440" customWidth="1"/>
    <col min="13078" max="13078" width="9.5703125" style="440" customWidth="1"/>
    <col min="13079" max="13080" width="9.7109375" style="440" customWidth="1"/>
    <col min="13081" max="13081" width="7.7109375" style="440" customWidth="1"/>
    <col min="13082" max="13082" width="9.5703125" style="440" customWidth="1"/>
    <col min="13083" max="13084" width="9.7109375" style="440" customWidth="1"/>
    <col min="13085" max="13085" width="7.7109375" style="440" customWidth="1"/>
    <col min="13086" max="13086" width="9.5703125" style="440" customWidth="1"/>
    <col min="13087" max="13088" width="9.7109375" style="440" customWidth="1"/>
    <col min="13089" max="13089" width="7.7109375" style="440" customWidth="1"/>
    <col min="13090" max="13312" width="11.42578125" style="440"/>
    <col min="13313" max="13313" width="8" style="440" customWidth="1"/>
    <col min="13314" max="13314" width="16.7109375" style="440" customWidth="1"/>
    <col min="13315" max="13315" width="0" style="440" hidden="1" customWidth="1"/>
    <col min="13316" max="13316" width="12.5703125" style="440" customWidth="1"/>
    <col min="13317" max="13317" width="30.85546875" style="440" customWidth="1"/>
    <col min="13318" max="13318" width="41" style="440" customWidth="1"/>
    <col min="13319" max="13319" width="17.7109375" style="440" customWidth="1"/>
    <col min="13320" max="13320" width="23.7109375" style="440" customWidth="1"/>
    <col min="13321" max="13321" width="34" style="440" bestFit="1" customWidth="1"/>
    <col min="13322" max="13324" width="9.7109375" style="440" customWidth="1"/>
    <col min="13325" max="13325" width="10.7109375" style="440" customWidth="1"/>
    <col min="13326" max="13328" width="9.7109375" style="440" customWidth="1"/>
    <col min="13329" max="13329" width="10.7109375" style="440" customWidth="1"/>
    <col min="13330" max="13331" width="9.7109375" style="440" customWidth="1"/>
    <col min="13332" max="13332" width="11.42578125" style="440"/>
    <col min="13333" max="13333" width="7.7109375" style="440" customWidth="1"/>
    <col min="13334" max="13334" width="9.5703125" style="440" customWidth="1"/>
    <col min="13335" max="13336" width="9.7109375" style="440" customWidth="1"/>
    <col min="13337" max="13337" width="7.7109375" style="440" customWidth="1"/>
    <col min="13338" max="13338" width="9.5703125" style="440" customWidth="1"/>
    <col min="13339" max="13340" width="9.7109375" style="440" customWidth="1"/>
    <col min="13341" max="13341" width="7.7109375" style="440" customWidth="1"/>
    <col min="13342" max="13342" width="9.5703125" style="440" customWidth="1"/>
    <col min="13343" max="13344" width="9.7109375" style="440" customWidth="1"/>
    <col min="13345" max="13345" width="7.7109375" style="440" customWidth="1"/>
    <col min="13346" max="13568" width="11.42578125" style="440"/>
    <col min="13569" max="13569" width="8" style="440" customWidth="1"/>
    <col min="13570" max="13570" width="16.7109375" style="440" customWidth="1"/>
    <col min="13571" max="13571" width="0" style="440" hidden="1" customWidth="1"/>
    <col min="13572" max="13572" width="12.5703125" style="440" customWidth="1"/>
    <col min="13573" max="13573" width="30.85546875" style="440" customWidth="1"/>
    <col min="13574" max="13574" width="41" style="440" customWidth="1"/>
    <col min="13575" max="13575" width="17.7109375" style="440" customWidth="1"/>
    <col min="13576" max="13576" width="23.7109375" style="440" customWidth="1"/>
    <col min="13577" max="13577" width="34" style="440" bestFit="1" customWidth="1"/>
    <col min="13578" max="13580" width="9.7109375" style="440" customWidth="1"/>
    <col min="13581" max="13581" width="10.7109375" style="440" customWidth="1"/>
    <col min="13582" max="13584" width="9.7109375" style="440" customWidth="1"/>
    <col min="13585" max="13585" width="10.7109375" style="440" customWidth="1"/>
    <col min="13586" max="13587" width="9.7109375" style="440" customWidth="1"/>
    <col min="13588" max="13588" width="11.42578125" style="440"/>
    <col min="13589" max="13589" width="7.7109375" style="440" customWidth="1"/>
    <col min="13590" max="13590" width="9.5703125" style="440" customWidth="1"/>
    <col min="13591" max="13592" width="9.7109375" style="440" customWidth="1"/>
    <col min="13593" max="13593" width="7.7109375" style="440" customWidth="1"/>
    <col min="13594" max="13594" width="9.5703125" style="440" customWidth="1"/>
    <col min="13595" max="13596" width="9.7109375" style="440" customWidth="1"/>
    <col min="13597" max="13597" width="7.7109375" style="440" customWidth="1"/>
    <col min="13598" max="13598" width="9.5703125" style="440" customWidth="1"/>
    <col min="13599" max="13600" width="9.7109375" style="440" customWidth="1"/>
    <col min="13601" max="13601" width="7.7109375" style="440" customWidth="1"/>
    <col min="13602" max="13824" width="11.42578125" style="440"/>
    <col min="13825" max="13825" width="8" style="440" customWidth="1"/>
    <col min="13826" max="13826" width="16.7109375" style="440" customWidth="1"/>
    <col min="13827" max="13827" width="0" style="440" hidden="1" customWidth="1"/>
    <col min="13828" max="13828" width="12.5703125" style="440" customWidth="1"/>
    <col min="13829" max="13829" width="30.85546875" style="440" customWidth="1"/>
    <col min="13830" max="13830" width="41" style="440" customWidth="1"/>
    <col min="13831" max="13831" width="17.7109375" style="440" customWidth="1"/>
    <col min="13832" max="13832" width="23.7109375" style="440" customWidth="1"/>
    <col min="13833" max="13833" width="34" style="440" bestFit="1" customWidth="1"/>
    <col min="13834" max="13836" width="9.7109375" style="440" customWidth="1"/>
    <col min="13837" max="13837" width="10.7109375" style="440" customWidth="1"/>
    <col min="13838" max="13840" width="9.7109375" style="440" customWidth="1"/>
    <col min="13841" max="13841" width="10.7109375" style="440" customWidth="1"/>
    <col min="13842" max="13843" width="9.7109375" style="440" customWidth="1"/>
    <col min="13844" max="13844" width="11.42578125" style="440"/>
    <col min="13845" max="13845" width="7.7109375" style="440" customWidth="1"/>
    <col min="13846" max="13846" width="9.5703125" style="440" customWidth="1"/>
    <col min="13847" max="13848" width="9.7109375" style="440" customWidth="1"/>
    <col min="13849" max="13849" width="7.7109375" style="440" customWidth="1"/>
    <col min="13850" max="13850" width="9.5703125" style="440" customWidth="1"/>
    <col min="13851" max="13852" width="9.7109375" style="440" customWidth="1"/>
    <col min="13853" max="13853" width="7.7109375" style="440" customWidth="1"/>
    <col min="13854" max="13854" width="9.5703125" style="440" customWidth="1"/>
    <col min="13855" max="13856" width="9.7109375" style="440" customWidth="1"/>
    <col min="13857" max="13857" width="7.7109375" style="440" customWidth="1"/>
    <col min="13858" max="14080" width="11.42578125" style="440"/>
    <col min="14081" max="14081" width="8" style="440" customWidth="1"/>
    <col min="14082" max="14082" width="16.7109375" style="440" customWidth="1"/>
    <col min="14083" max="14083" width="0" style="440" hidden="1" customWidth="1"/>
    <col min="14084" max="14084" width="12.5703125" style="440" customWidth="1"/>
    <col min="14085" max="14085" width="30.85546875" style="440" customWidth="1"/>
    <col min="14086" max="14086" width="41" style="440" customWidth="1"/>
    <col min="14087" max="14087" width="17.7109375" style="440" customWidth="1"/>
    <col min="14088" max="14088" width="23.7109375" style="440" customWidth="1"/>
    <col min="14089" max="14089" width="34" style="440" bestFit="1" customWidth="1"/>
    <col min="14090" max="14092" width="9.7109375" style="440" customWidth="1"/>
    <col min="14093" max="14093" width="10.7109375" style="440" customWidth="1"/>
    <col min="14094" max="14096" width="9.7109375" style="440" customWidth="1"/>
    <col min="14097" max="14097" width="10.7109375" style="440" customWidth="1"/>
    <col min="14098" max="14099" width="9.7109375" style="440" customWidth="1"/>
    <col min="14100" max="14100" width="11.42578125" style="440"/>
    <col min="14101" max="14101" width="7.7109375" style="440" customWidth="1"/>
    <col min="14102" max="14102" width="9.5703125" style="440" customWidth="1"/>
    <col min="14103" max="14104" width="9.7109375" style="440" customWidth="1"/>
    <col min="14105" max="14105" width="7.7109375" style="440" customWidth="1"/>
    <col min="14106" max="14106" width="9.5703125" style="440" customWidth="1"/>
    <col min="14107" max="14108" width="9.7109375" style="440" customWidth="1"/>
    <col min="14109" max="14109" width="7.7109375" style="440" customWidth="1"/>
    <col min="14110" max="14110" width="9.5703125" style="440" customWidth="1"/>
    <col min="14111" max="14112" width="9.7109375" style="440" customWidth="1"/>
    <col min="14113" max="14113" width="7.7109375" style="440" customWidth="1"/>
    <col min="14114" max="14336" width="11.42578125" style="440"/>
    <col min="14337" max="14337" width="8" style="440" customWidth="1"/>
    <col min="14338" max="14338" width="16.7109375" style="440" customWidth="1"/>
    <col min="14339" max="14339" width="0" style="440" hidden="1" customWidth="1"/>
    <col min="14340" max="14340" width="12.5703125" style="440" customWidth="1"/>
    <col min="14341" max="14341" width="30.85546875" style="440" customWidth="1"/>
    <col min="14342" max="14342" width="41" style="440" customWidth="1"/>
    <col min="14343" max="14343" width="17.7109375" style="440" customWidth="1"/>
    <col min="14344" max="14344" width="23.7109375" style="440" customWidth="1"/>
    <col min="14345" max="14345" width="34" style="440" bestFit="1" customWidth="1"/>
    <col min="14346" max="14348" width="9.7109375" style="440" customWidth="1"/>
    <col min="14349" max="14349" width="10.7109375" style="440" customWidth="1"/>
    <col min="14350" max="14352" width="9.7109375" style="440" customWidth="1"/>
    <col min="14353" max="14353" width="10.7109375" style="440" customWidth="1"/>
    <col min="14354" max="14355" width="9.7109375" style="440" customWidth="1"/>
    <col min="14356" max="14356" width="11.42578125" style="440"/>
    <col min="14357" max="14357" width="7.7109375" style="440" customWidth="1"/>
    <col min="14358" max="14358" width="9.5703125" style="440" customWidth="1"/>
    <col min="14359" max="14360" width="9.7109375" style="440" customWidth="1"/>
    <col min="14361" max="14361" width="7.7109375" style="440" customWidth="1"/>
    <col min="14362" max="14362" width="9.5703125" style="440" customWidth="1"/>
    <col min="14363" max="14364" width="9.7109375" style="440" customWidth="1"/>
    <col min="14365" max="14365" width="7.7109375" style="440" customWidth="1"/>
    <col min="14366" max="14366" width="9.5703125" style="440" customWidth="1"/>
    <col min="14367" max="14368" width="9.7109375" style="440" customWidth="1"/>
    <col min="14369" max="14369" width="7.7109375" style="440" customWidth="1"/>
    <col min="14370" max="14592" width="11.42578125" style="440"/>
    <col min="14593" max="14593" width="8" style="440" customWidth="1"/>
    <col min="14594" max="14594" width="16.7109375" style="440" customWidth="1"/>
    <col min="14595" max="14595" width="0" style="440" hidden="1" customWidth="1"/>
    <col min="14596" max="14596" width="12.5703125" style="440" customWidth="1"/>
    <col min="14597" max="14597" width="30.85546875" style="440" customWidth="1"/>
    <col min="14598" max="14598" width="41" style="440" customWidth="1"/>
    <col min="14599" max="14599" width="17.7109375" style="440" customWidth="1"/>
    <col min="14600" max="14600" width="23.7109375" style="440" customWidth="1"/>
    <col min="14601" max="14601" width="34" style="440" bestFit="1" customWidth="1"/>
    <col min="14602" max="14604" width="9.7109375" style="440" customWidth="1"/>
    <col min="14605" max="14605" width="10.7109375" style="440" customWidth="1"/>
    <col min="14606" max="14608" width="9.7109375" style="440" customWidth="1"/>
    <col min="14609" max="14609" width="10.7109375" style="440" customWidth="1"/>
    <col min="14610" max="14611" width="9.7109375" style="440" customWidth="1"/>
    <col min="14612" max="14612" width="11.42578125" style="440"/>
    <col min="14613" max="14613" width="7.7109375" style="440" customWidth="1"/>
    <col min="14614" max="14614" width="9.5703125" style="440" customWidth="1"/>
    <col min="14615" max="14616" width="9.7109375" style="440" customWidth="1"/>
    <col min="14617" max="14617" width="7.7109375" style="440" customWidth="1"/>
    <col min="14618" max="14618" width="9.5703125" style="440" customWidth="1"/>
    <col min="14619" max="14620" width="9.7109375" style="440" customWidth="1"/>
    <col min="14621" max="14621" width="7.7109375" style="440" customWidth="1"/>
    <col min="14622" max="14622" width="9.5703125" style="440" customWidth="1"/>
    <col min="14623" max="14624" width="9.7109375" style="440" customWidth="1"/>
    <col min="14625" max="14625" width="7.7109375" style="440" customWidth="1"/>
    <col min="14626" max="14848" width="11.42578125" style="440"/>
    <col min="14849" max="14849" width="8" style="440" customWidth="1"/>
    <col min="14850" max="14850" width="16.7109375" style="440" customWidth="1"/>
    <col min="14851" max="14851" width="0" style="440" hidden="1" customWidth="1"/>
    <col min="14852" max="14852" width="12.5703125" style="440" customWidth="1"/>
    <col min="14853" max="14853" width="30.85546875" style="440" customWidth="1"/>
    <col min="14854" max="14854" width="41" style="440" customWidth="1"/>
    <col min="14855" max="14855" width="17.7109375" style="440" customWidth="1"/>
    <col min="14856" max="14856" width="23.7109375" style="440" customWidth="1"/>
    <col min="14857" max="14857" width="34" style="440" bestFit="1" customWidth="1"/>
    <col min="14858" max="14860" width="9.7109375" style="440" customWidth="1"/>
    <col min="14861" max="14861" width="10.7109375" style="440" customWidth="1"/>
    <col min="14862" max="14864" width="9.7109375" style="440" customWidth="1"/>
    <col min="14865" max="14865" width="10.7109375" style="440" customWidth="1"/>
    <col min="14866" max="14867" width="9.7109375" style="440" customWidth="1"/>
    <col min="14868" max="14868" width="11.42578125" style="440"/>
    <col min="14869" max="14869" width="7.7109375" style="440" customWidth="1"/>
    <col min="14870" max="14870" width="9.5703125" style="440" customWidth="1"/>
    <col min="14871" max="14872" width="9.7109375" style="440" customWidth="1"/>
    <col min="14873" max="14873" width="7.7109375" style="440" customWidth="1"/>
    <col min="14874" max="14874" width="9.5703125" style="440" customWidth="1"/>
    <col min="14875" max="14876" width="9.7109375" style="440" customWidth="1"/>
    <col min="14877" max="14877" width="7.7109375" style="440" customWidth="1"/>
    <col min="14878" max="14878" width="9.5703125" style="440" customWidth="1"/>
    <col min="14879" max="14880" width="9.7109375" style="440" customWidth="1"/>
    <col min="14881" max="14881" width="7.7109375" style="440" customWidth="1"/>
    <col min="14882" max="15104" width="11.42578125" style="440"/>
    <col min="15105" max="15105" width="8" style="440" customWidth="1"/>
    <col min="15106" max="15106" width="16.7109375" style="440" customWidth="1"/>
    <col min="15107" max="15107" width="0" style="440" hidden="1" customWidth="1"/>
    <col min="15108" max="15108" width="12.5703125" style="440" customWidth="1"/>
    <col min="15109" max="15109" width="30.85546875" style="440" customWidth="1"/>
    <col min="15110" max="15110" width="41" style="440" customWidth="1"/>
    <col min="15111" max="15111" width="17.7109375" style="440" customWidth="1"/>
    <col min="15112" max="15112" width="23.7109375" style="440" customWidth="1"/>
    <col min="15113" max="15113" width="34" style="440" bestFit="1" customWidth="1"/>
    <col min="15114" max="15116" width="9.7109375" style="440" customWidth="1"/>
    <col min="15117" max="15117" width="10.7109375" style="440" customWidth="1"/>
    <col min="15118" max="15120" width="9.7109375" style="440" customWidth="1"/>
    <col min="15121" max="15121" width="10.7109375" style="440" customWidth="1"/>
    <col min="15122" max="15123" width="9.7109375" style="440" customWidth="1"/>
    <col min="15124" max="15124" width="11.42578125" style="440"/>
    <col min="15125" max="15125" width="7.7109375" style="440" customWidth="1"/>
    <col min="15126" max="15126" width="9.5703125" style="440" customWidth="1"/>
    <col min="15127" max="15128" width="9.7109375" style="440" customWidth="1"/>
    <col min="15129" max="15129" width="7.7109375" style="440" customWidth="1"/>
    <col min="15130" max="15130" width="9.5703125" style="440" customWidth="1"/>
    <col min="15131" max="15132" width="9.7109375" style="440" customWidth="1"/>
    <col min="15133" max="15133" width="7.7109375" style="440" customWidth="1"/>
    <col min="15134" max="15134" width="9.5703125" style="440" customWidth="1"/>
    <col min="15135" max="15136" width="9.7109375" style="440" customWidth="1"/>
    <col min="15137" max="15137" width="7.7109375" style="440" customWidth="1"/>
    <col min="15138" max="15360" width="11.42578125" style="440"/>
    <col min="15361" max="15361" width="8" style="440" customWidth="1"/>
    <col min="15362" max="15362" width="16.7109375" style="440" customWidth="1"/>
    <col min="15363" max="15363" width="0" style="440" hidden="1" customWidth="1"/>
    <col min="15364" max="15364" width="12.5703125" style="440" customWidth="1"/>
    <col min="15365" max="15365" width="30.85546875" style="440" customWidth="1"/>
    <col min="15366" max="15366" width="41" style="440" customWidth="1"/>
    <col min="15367" max="15367" width="17.7109375" style="440" customWidth="1"/>
    <col min="15368" max="15368" width="23.7109375" style="440" customWidth="1"/>
    <col min="15369" max="15369" width="34" style="440" bestFit="1" customWidth="1"/>
    <col min="15370" max="15372" width="9.7109375" style="440" customWidth="1"/>
    <col min="15373" max="15373" width="10.7109375" style="440" customWidth="1"/>
    <col min="15374" max="15376" width="9.7109375" style="440" customWidth="1"/>
    <col min="15377" max="15377" width="10.7109375" style="440" customWidth="1"/>
    <col min="15378" max="15379" width="9.7109375" style="440" customWidth="1"/>
    <col min="15380" max="15380" width="11.42578125" style="440"/>
    <col min="15381" max="15381" width="7.7109375" style="440" customWidth="1"/>
    <col min="15382" max="15382" width="9.5703125" style="440" customWidth="1"/>
    <col min="15383" max="15384" width="9.7109375" style="440" customWidth="1"/>
    <col min="15385" max="15385" width="7.7109375" style="440" customWidth="1"/>
    <col min="15386" max="15386" width="9.5703125" style="440" customWidth="1"/>
    <col min="15387" max="15388" width="9.7109375" style="440" customWidth="1"/>
    <col min="15389" max="15389" width="7.7109375" style="440" customWidth="1"/>
    <col min="15390" max="15390" width="9.5703125" style="440" customWidth="1"/>
    <col min="15391" max="15392" width="9.7109375" style="440" customWidth="1"/>
    <col min="15393" max="15393" width="7.7109375" style="440" customWidth="1"/>
    <col min="15394" max="15616" width="11.42578125" style="440"/>
    <col min="15617" max="15617" width="8" style="440" customWidth="1"/>
    <col min="15618" max="15618" width="16.7109375" style="440" customWidth="1"/>
    <col min="15619" max="15619" width="0" style="440" hidden="1" customWidth="1"/>
    <col min="15620" max="15620" width="12.5703125" style="440" customWidth="1"/>
    <col min="15621" max="15621" width="30.85546875" style="440" customWidth="1"/>
    <col min="15622" max="15622" width="41" style="440" customWidth="1"/>
    <col min="15623" max="15623" width="17.7109375" style="440" customWidth="1"/>
    <col min="15624" max="15624" width="23.7109375" style="440" customWidth="1"/>
    <col min="15625" max="15625" width="34" style="440" bestFit="1" customWidth="1"/>
    <col min="15626" max="15628" width="9.7109375" style="440" customWidth="1"/>
    <col min="15629" max="15629" width="10.7109375" style="440" customWidth="1"/>
    <col min="15630" max="15632" width="9.7109375" style="440" customWidth="1"/>
    <col min="15633" max="15633" width="10.7109375" style="440" customWidth="1"/>
    <col min="15634" max="15635" width="9.7109375" style="440" customWidth="1"/>
    <col min="15636" max="15636" width="11.42578125" style="440"/>
    <col min="15637" max="15637" width="7.7109375" style="440" customWidth="1"/>
    <col min="15638" max="15638" width="9.5703125" style="440" customWidth="1"/>
    <col min="15639" max="15640" width="9.7109375" style="440" customWidth="1"/>
    <col min="15641" max="15641" width="7.7109375" style="440" customWidth="1"/>
    <col min="15642" max="15642" width="9.5703125" style="440" customWidth="1"/>
    <col min="15643" max="15644" width="9.7109375" style="440" customWidth="1"/>
    <col min="15645" max="15645" width="7.7109375" style="440" customWidth="1"/>
    <col min="15646" max="15646" width="9.5703125" style="440" customWidth="1"/>
    <col min="15647" max="15648" width="9.7109375" style="440" customWidth="1"/>
    <col min="15649" max="15649" width="7.7109375" style="440" customWidth="1"/>
    <col min="15650" max="15872" width="11.42578125" style="440"/>
    <col min="15873" max="15873" width="8" style="440" customWidth="1"/>
    <col min="15874" max="15874" width="16.7109375" style="440" customWidth="1"/>
    <col min="15875" max="15875" width="0" style="440" hidden="1" customWidth="1"/>
    <col min="15876" max="15876" width="12.5703125" style="440" customWidth="1"/>
    <col min="15877" max="15877" width="30.85546875" style="440" customWidth="1"/>
    <col min="15878" max="15878" width="41" style="440" customWidth="1"/>
    <col min="15879" max="15879" width="17.7109375" style="440" customWidth="1"/>
    <col min="15880" max="15880" width="23.7109375" style="440" customWidth="1"/>
    <col min="15881" max="15881" width="34" style="440" bestFit="1" customWidth="1"/>
    <col min="15882" max="15884" width="9.7109375" style="440" customWidth="1"/>
    <col min="15885" max="15885" width="10.7109375" style="440" customWidth="1"/>
    <col min="15886" max="15888" width="9.7109375" style="440" customWidth="1"/>
    <col min="15889" max="15889" width="10.7109375" style="440" customWidth="1"/>
    <col min="15890" max="15891" width="9.7109375" style="440" customWidth="1"/>
    <col min="15892" max="15892" width="11.42578125" style="440"/>
    <col min="15893" max="15893" width="7.7109375" style="440" customWidth="1"/>
    <col min="15894" max="15894" width="9.5703125" style="440" customWidth="1"/>
    <col min="15895" max="15896" width="9.7109375" style="440" customWidth="1"/>
    <col min="15897" max="15897" width="7.7109375" style="440" customWidth="1"/>
    <col min="15898" max="15898" width="9.5703125" style="440" customWidth="1"/>
    <col min="15899" max="15900" width="9.7109375" style="440" customWidth="1"/>
    <col min="15901" max="15901" width="7.7109375" style="440" customWidth="1"/>
    <col min="15902" max="15902" width="9.5703125" style="440" customWidth="1"/>
    <col min="15903" max="15904" width="9.7109375" style="440" customWidth="1"/>
    <col min="15905" max="15905" width="7.7109375" style="440" customWidth="1"/>
    <col min="15906" max="16128" width="11.42578125" style="440"/>
    <col min="16129" max="16129" width="8" style="440" customWidth="1"/>
    <col min="16130" max="16130" width="16.7109375" style="440" customWidth="1"/>
    <col min="16131" max="16131" width="0" style="440" hidden="1" customWidth="1"/>
    <col min="16132" max="16132" width="12.5703125" style="440" customWidth="1"/>
    <col min="16133" max="16133" width="30.85546875" style="440" customWidth="1"/>
    <col min="16134" max="16134" width="41" style="440" customWidth="1"/>
    <col min="16135" max="16135" width="17.7109375" style="440" customWidth="1"/>
    <col min="16136" max="16136" width="23.7109375" style="440" customWidth="1"/>
    <col min="16137" max="16137" width="34" style="440" bestFit="1" customWidth="1"/>
    <col min="16138" max="16140" width="9.7109375" style="440" customWidth="1"/>
    <col min="16141" max="16141" width="10.7109375" style="440" customWidth="1"/>
    <col min="16142" max="16144" width="9.7109375" style="440" customWidth="1"/>
    <col min="16145" max="16145" width="10.7109375" style="440" customWidth="1"/>
    <col min="16146" max="16147" width="9.7109375" style="440" customWidth="1"/>
    <col min="16148" max="16148" width="11.42578125" style="440"/>
    <col min="16149" max="16149" width="7.7109375" style="440" customWidth="1"/>
    <col min="16150" max="16150" width="9.5703125" style="440" customWidth="1"/>
    <col min="16151" max="16152" width="9.7109375" style="440" customWidth="1"/>
    <col min="16153" max="16153" width="7.7109375" style="440" customWidth="1"/>
    <col min="16154" max="16154" width="9.5703125" style="440" customWidth="1"/>
    <col min="16155" max="16156" width="9.7109375" style="440" customWidth="1"/>
    <col min="16157" max="16157" width="7.7109375" style="440" customWidth="1"/>
    <col min="16158" max="16158" width="9.5703125" style="440" customWidth="1"/>
    <col min="16159" max="16160" width="9.7109375" style="440" customWidth="1"/>
    <col min="16161" max="16161" width="7.7109375" style="440" customWidth="1"/>
    <col min="16162" max="16384" width="11.42578125" style="440"/>
  </cols>
  <sheetData>
    <row r="1" spans="1:78" s="470" customFormat="1" ht="92.25" customHeight="1" thickBot="1">
      <c r="A1" s="1387" t="s">
        <v>138</v>
      </c>
      <c r="B1" s="1375"/>
      <c r="C1" s="1375"/>
      <c r="D1" s="1375"/>
      <c r="E1" s="1375"/>
      <c r="F1" s="1375"/>
      <c r="G1" s="1375"/>
      <c r="H1" s="1375"/>
      <c r="I1" s="1375"/>
      <c r="J1" s="1375"/>
      <c r="K1" s="1388"/>
      <c r="L1" s="1374" t="s">
        <v>137</v>
      </c>
      <c r="M1" s="1375"/>
      <c r="N1" s="1375"/>
      <c r="O1" s="1375"/>
      <c r="P1" s="1375"/>
      <c r="Q1" s="1375"/>
      <c r="R1" s="1375"/>
      <c r="S1" s="1375"/>
      <c r="T1" s="1375"/>
      <c r="U1" s="1375"/>
      <c r="V1" s="1375"/>
      <c r="W1" s="1375"/>
      <c r="X1" s="1376"/>
      <c r="Y1" s="1376"/>
      <c r="Z1" s="1376"/>
      <c r="AA1" s="1376"/>
      <c r="AB1" s="1376"/>
      <c r="AC1" s="1376"/>
      <c r="AD1" s="1376"/>
      <c r="AE1" s="1376"/>
      <c r="AF1" s="1376"/>
      <c r="AG1" s="1377"/>
      <c r="AH1" s="501"/>
      <c r="AI1" s="502"/>
      <c r="AJ1" s="502"/>
      <c r="AK1" s="503"/>
      <c r="AL1" s="488"/>
      <c r="AM1" s="488"/>
      <c r="AN1" s="488"/>
      <c r="AO1" s="488"/>
      <c r="AP1" s="489"/>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c r="BW1" s="490"/>
      <c r="BX1" s="490"/>
      <c r="BY1" s="490"/>
    </row>
    <row r="2" spans="1:78" s="404" customFormat="1" ht="47.25" customHeight="1" thickBot="1">
      <c r="A2" s="1370" t="s">
        <v>1010</v>
      </c>
      <c r="B2" s="1371"/>
      <c r="C2" s="1371"/>
      <c r="D2" s="1371"/>
      <c r="E2" s="1371"/>
      <c r="F2" s="1371"/>
      <c r="G2" s="1371"/>
      <c r="H2" s="1371"/>
      <c r="I2" s="1371"/>
      <c r="J2" s="1371"/>
      <c r="K2" s="1372"/>
      <c r="L2" s="1373" t="s">
        <v>133</v>
      </c>
      <c r="M2" s="1371"/>
      <c r="N2" s="1371"/>
      <c r="O2" s="1371"/>
      <c r="P2" s="1371"/>
      <c r="Q2" s="1372"/>
      <c r="R2" s="1378" t="s">
        <v>1390</v>
      </c>
      <c r="S2" s="1379"/>
      <c r="T2" s="1379"/>
      <c r="U2" s="1373" t="s">
        <v>134</v>
      </c>
      <c r="V2" s="1371"/>
      <c r="W2" s="1371"/>
      <c r="X2" s="1380" t="s">
        <v>1391</v>
      </c>
      <c r="Y2" s="1381"/>
      <c r="Z2" s="1381"/>
      <c r="AA2" s="1381"/>
      <c r="AB2" s="1381"/>
      <c r="AC2" s="1381"/>
      <c r="AD2" s="1381"/>
      <c r="AE2" s="1381"/>
      <c r="AF2" s="1381"/>
      <c r="AG2" s="1381"/>
      <c r="AH2" s="1381"/>
      <c r="AI2" s="1381"/>
      <c r="AJ2" s="1381"/>
      <c r="AK2" s="1382"/>
      <c r="AL2" s="491"/>
      <c r="AM2" s="491"/>
      <c r="AN2" s="491"/>
      <c r="AO2" s="491"/>
      <c r="AP2" s="491"/>
      <c r="AQ2" s="492"/>
      <c r="AR2" s="492"/>
      <c r="AS2" s="492"/>
      <c r="AT2" s="492"/>
      <c r="AU2" s="492"/>
      <c r="AV2" s="492"/>
      <c r="AW2" s="492"/>
      <c r="AX2" s="492"/>
      <c r="AY2" s="492"/>
      <c r="AZ2" s="492"/>
      <c r="BA2" s="492"/>
      <c r="BB2" s="492"/>
      <c r="BC2" s="492"/>
      <c r="BD2" s="492"/>
      <c r="BE2" s="492"/>
      <c r="BF2" s="492"/>
      <c r="BG2" s="492"/>
      <c r="BH2" s="492"/>
      <c r="BI2" s="492"/>
      <c r="BJ2" s="492"/>
      <c r="BK2" s="492"/>
      <c r="BL2" s="492"/>
      <c r="BM2" s="492"/>
      <c r="BN2" s="492"/>
      <c r="BO2" s="492"/>
      <c r="BP2" s="492"/>
      <c r="BQ2" s="492"/>
      <c r="BR2" s="492"/>
      <c r="BS2" s="492"/>
      <c r="BT2" s="492"/>
      <c r="BU2" s="492"/>
      <c r="BV2" s="492"/>
      <c r="BW2" s="492"/>
      <c r="BX2" s="492"/>
      <c r="BY2" s="492"/>
    </row>
    <row r="3" spans="1:78" ht="57.75" customHeight="1" thickBot="1">
      <c r="A3" s="1367" t="s">
        <v>1240</v>
      </c>
      <c r="B3" s="1368"/>
      <c r="C3" s="1368"/>
      <c r="D3" s="1368"/>
      <c r="E3" s="1368"/>
      <c r="F3" s="1368"/>
      <c r="G3" s="1368"/>
      <c r="H3" s="1368"/>
      <c r="I3" s="1368"/>
      <c r="J3" s="1368"/>
      <c r="K3" s="1368"/>
      <c r="L3" s="1368"/>
      <c r="M3" s="1368"/>
      <c r="N3" s="1368"/>
      <c r="O3" s="1368"/>
      <c r="P3" s="1368"/>
      <c r="Q3" s="1368"/>
      <c r="R3" s="1368"/>
      <c r="S3" s="1368"/>
      <c r="T3" s="1368"/>
      <c r="U3" s="1368"/>
      <c r="V3" s="1368"/>
      <c r="W3" s="1368"/>
      <c r="X3" s="1368"/>
      <c r="Y3" s="1368"/>
      <c r="Z3" s="1368"/>
      <c r="AA3" s="1368"/>
      <c r="AB3" s="1368"/>
      <c r="AC3" s="1368"/>
      <c r="AD3" s="1368"/>
      <c r="AE3" s="1368"/>
      <c r="AF3" s="1368"/>
      <c r="AG3" s="1368"/>
      <c r="AH3" s="1368"/>
      <c r="AI3" s="1368"/>
      <c r="AJ3" s="1368"/>
      <c r="AK3" s="1369"/>
      <c r="AL3" s="485"/>
      <c r="AM3" s="485"/>
      <c r="AN3" s="485"/>
      <c r="AO3" s="485"/>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85"/>
      <c r="BT3" s="485"/>
      <c r="BU3" s="485"/>
      <c r="BV3" s="485"/>
      <c r="BW3" s="485"/>
      <c r="BX3" s="485"/>
      <c r="BY3" s="485"/>
      <c r="BZ3" s="469"/>
    </row>
    <row r="4" spans="1:78" s="441" customFormat="1" ht="30" customHeight="1">
      <c r="A4" s="1327" t="s">
        <v>1241</v>
      </c>
      <c r="B4" s="1325" t="s">
        <v>1242</v>
      </c>
      <c r="C4" s="1325" t="s">
        <v>1243</v>
      </c>
      <c r="D4" s="1325" t="s">
        <v>1244</v>
      </c>
      <c r="E4" s="1325" t="s">
        <v>1245</v>
      </c>
      <c r="F4" s="1325" t="s">
        <v>1246</v>
      </c>
      <c r="G4" s="1330" t="s">
        <v>1393</v>
      </c>
      <c r="H4" s="1332" t="s">
        <v>1247</v>
      </c>
      <c r="I4" s="1325" t="s">
        <v>1248</v>
      </c>
      <c r="J4" s="1325" t="s">
        <v>1249</v>
      </c>
      <c r="K4" s="1325"/>
      <c r="L4" s="1325"/>
      <c r="M4" s="1325"/>
      <c r="N4" s="1325" t="s">
        <v>1226</v>
      </c>
      <c r="O4" s="1325"/>
      <c r="P4" s="1325"/>
      <c r="Q4" s="1325"/>
      <c r="R4" s="1325" t="s">
        <v>1250</v>
      </c>
      <c r="S4" s="1325"/>
      <c r="T4" s="1325"/>
      <c r="U4" s="1325"/>
      <c r="V4" s="1325" t="s">
        <v>1250</v>
      </c>
      <c r="W4" s="1325"/>
      <c r="X4" s="1325"/>
      <c r="Y4" s="1325"/>
      <c r="Z4" s="1325" t="s">
        <v>1250</v>
      </c>
      <c r="AA4" s="1325"/>
      <c r="AB4" s="1325"/>
      <c r="AC4" s="1325"/>
      <c r="AD4" s="1325" t="s">
        <v>1250</v>
      </c>
      <c r="AE4" s="1325"/>
      <c r="AF4" s="1325"/>
      <c r="AG4" s="1326"/>
      <c r="AH4" s="1325" t="s">
        <v>1250</v>
      </c>
      <c r="AI4" s="1325"/>
      <c r="AJ4" s="1325"/>
      <c r="AK4" s="1326"/>
      <c r="AL4" s="493"/>
      <c r="AM4" s="493"/>
      <c r="AN4" s="493"/>
      <c r="AO4" s="493"/>
      <c r="AP4" s="493"/>
      <c r="AQ4" s="493"/>
      <c r="AR4" s="493"/>
      <c r="AS4" s="493"/>
      <c r="AT4" s="493"/>
      <c r="AU4" s="493"/>
      <c r="AV4" s="493"/>
      <c r="AW4" s="493"/>
      <c r="AX4" s="493"/>
      <c r="AY4" s="493"/>
      <c r="AZ4" s="493"/>
      <c r="BA4" s="493"/>
      <c r="BB4" s="493"/>
      <c r="BC4" s="493"/>
      <c r="BD4" s="493"/>
      <c r="BE4" s="493"/>
      <c r="BF4" s="493"/>
      <c r="BG4" s="493"/>
      <c r="BH4" s="493"/>
      <c r="BI4" s="493"/>
      <c r="BJ4" s="493"/>
      <c r="BK4" s="493"/>
      <c r="BL4" s="493"/>
      <c r="BM4" s="493"/>
      <c r="BN4" s="493"/>
      <c r="BO4" s="493"/>
      <c r="BP4" s="493"/>
      <c r="BQ4" s="493"/>
      <c r="BR4" s="493"/>
      <c r="BS4" s="493"/>
      <c r="BT4" s="493"/>
      <c r="BU4" s="493"/>
      <c r="BV4" s="493"/>
      <c r="BW4" s="493"/>
      <c r="BX4" s="493"/>
      <c r="BY4" s="493"/>
      <c r="BZ4" s="486"/>
    </row>
    <row r="5" spans="1:78" s="441" customFormat="1" ht="30" customHeight="1">
      <c r="A5" s="1328"/>
      <c r="B5" s="1329"/>
      <c r="C5" s="1329"/>
      <c r="D5" s="1329"/>
      <c r="E5" s="1329"/>
      <c r="F5" s="1329"/>
      <c r="G5" s="1331"/>
      <c r="H5" s="1333"/>
      <c r="I5" s="1329"/>
      <c r="J5" s="1334" t="s">
        <v>1251</v>
      </c>
      <c r="K5" s="1334"/>
      <c r="L5" s="1334"/>
      <c r="M5" s="1334" t="s">
        <v>1252</v>
      </c>
      <c r="N5" s="1334" t="s">
        <v>1253</v>
      </c>
      <c r="O5" s="1334"/>
      <c r="P5" s="1334"/>
      <c r="Q5" s="1334" t="s">
        <v>1254</v>
      </c>
      <c r="R5" s="1334" t="s">
        <v>1255</v>
      </c>
      <c r="S5" s="1334"/>
      <c r="T5" s="1334"/>
      <c r="U5" s="1334" t="s">
        <v>1256</v>
      </c>
      <c r="V5" s="1334" t="s">
        <v>1255</v>
      </c>
      <c r="W5" s="1334"/>
      <c r="X5" s="1334"/>
      <c r="Y5" s="1334" t="s">
        <v>1256</v>
      </c>
      <c r="Z5" s="1334" t="s">
        <v>1255</v>
      </c>
      <c r="AA5" s="1334"/>
      <c r="AB5" s="1334"/>
      <c r="AC5" s="1334" t="s">
        <v>1256</v>
      </c>
      <c r="AD5" s="1334" t="s">
        <v>1255</v>
      </c>
      <c r="AE5" s="1334"/>
      <c r="AF5" s="1334"/>
      <c r="AG5" s="1335" t="s">
        <v>1256</v>
      </c>
      <c r="AH5" s="1334" t="s">
        <v>1255</v>
      </c>
      <c r="AI5" s="1334"/>
      <c r="AJ5" s="1334"/>
      <c r="AK5" s="1335" t="s">
        <v>1256</v>
      </c>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c r="BO5" s="493"/>
      <c r="BP5" s="493"/>
      <c r="BQ5" s="493"/>
      <c r="BR5" s="493"/>
      <c r="BS5" s="493"/>
      <c r="BT5" s="493"/>
      <c r="BU5" s="493"/>
      <c r="BV5" s="493"/>
      <c r="BW5" s="493"/>
      <c r="BX5" s="493"/>
      <c r="BY5" s="493"/>
      <c r="BZ5" s="486"/>
    </row>
    <row r="6" spans="1:78" s="441" customFormat="1" ht="30" customHeight="1">
      <c r="A6" s="1328"/>
      <c r="B6" s="1329"/>
      <c r="C6" s="1329"/>
      <c r="D6" s="1329"/>
      <c r="E6" s="1329"/>
      <c r="F6" s="1329"/>
      <c r="G6" s="1331"/>
      <c r="H6" s="1333"/>
      <c r="I6" s="1329"/>
      <c r="J6" s="442" t="s">
        <v>1257</v>
      </c>
      <c r="K6" s="443" t="s">
        <v>1258</v>
      </c>
      <c r="L6" s="443" t="s">
        <v>1259</v>
      </c>
      <c r="M6" s="1334"/>
      <c r="N6" s="442" t="s">
        <v>1257</v>
      </c>
      <c r="O6" s="443" t="s">
        <v>1258</v>
      </c>
      <c r="P6" s="443" t="s">
        <v>1259</v>
      </c>
      <c r="Q6" s="1334"/>
      <c r="R6" s="443" t="s">
        <v>1257</v>
      </c>
      <c r="S6" s="443" t="s">
        <v>1258</v>
      </c>
      <c r="T6" s="443" t="s">
        <v>1259</v>
      </c>
      <c r="U6" s="1334"/>
      <c r="V6" s="443" t="s">
        <v>1257</v>
      </c>
      <c r="W6" s="443" t="s">
        <v>1258</v>
      </c>
      <c r="X6" s="443" t="s">
        <v>1259</v>
      </c>
      <c r="Y6" s="1334"/>
      <c r="Z6" s="443" t="s">
        <v>1257</v>
      </c>
      <c r="AA6" s="443" t="s">
        <v>1258</v>
      </c>
      <c r="AB6" s="443" t="s">
        <v>1259</v>
      </c>
      <c r="AC6" s="1334"/>
      <c r="AD6" s="443" t="s">
        <v>1257</v>
      </c>
      <c r="AE6" s="443" t="s">
        <v>1258</v>
      </c>
      <c r="AF6" s="443" t="s">
        <v>1259</v>
      </c>
      <c r="AG6" s="1335"/>
      <c r="AH6" s="443" t="s">
        <v>1257</v>
      </c>
      <c r="AI6" s="443" t="s">
        <v>1258</v>
      </c>
      <c r="AJ6" s="443" t="s">
        <v>1259</v>
      </c>
      <c r="AK6" s="1335"/>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493"/>
      <c r="BL6" s="493"/>
      <c r="BM6" s="493"/>
      <c r="BN6" s="493"/>
      <c r="BO6" s="493"/>
      <c r="BP6" s="493"/>
      <c r="BQ6" s="493"/>
      <c r="BR6" s="493"/>
      <c r="BS6" s="493"/>
      <c r="BT6" s="493"/>
      <c r="BU6" s="493"/>
      <c r="BV6" s="493"/>
      <c r="BW6" s="493"/>
      <c r="BX6" s="493"/>
      <c r="BY6" s="493"/>
      <c r="BZ6" s="486"/>
    </row>
    <row r="7" spans="1:78" s="441" customFormat="1" ht="96" customHeight="1">
      <c r="A7" s="1350">
        <v>46</v>
      </c>
      <c r="B7" s="1351" t="s">
        <v>1260</v>
      </c>
      <c r="C7" s="444"/>
      <c r="D7" s="1351" t="s">
        <v>1261</v>
      </c>
      <c r="E7" s="1352" t="s">
        <v>1262</v>
      </c>
      <c r="F7" s="445" t="s">
        <v>1263</v>
      </c>
      <c r="G7" s="446">
        <v>693.38</v>
      </c>
      <c r="H7" s="1353">
        <v>0.03</v>
      </c>
      <c r="I7" s="1352" t="s">
        <v>1265</v>
      </c>
      <c r="J7" s="447" t="s">
        <v>1266</v>
      </c>
      <c r="K7" s="447" t="s">
        <v>1266</v>
      </c>
      <c r="L7" s="447" t="s">
        <v>1266</v>
      </c>
      <c r="M7" s="447">
        <v>2000</v>
      </c>
      <c r="N7" s="447" t="s">
        <v>1266</v>
      </c>
      <c r="O7" s="447" t="s">
        <v>1266</v>
      </c>
      <c r="P7" s="447" t="s">
        <v>1266</v>
      </c>
      <c r="Q7" s="447">
        <v>2011</v>
      </c>
      <c r="R7" s="447"/>
      <c r="S7" s="448">
        <v>267.49</v>
      </c>
      <c r="T7" s="448">
        <f>S7</f>
        <v>267.49</v>
      </c>
      <c r="U7" s="1336">
        <v>2008</v>
      </c>
      <c r="V7" s="447"/>
      <c r="W7" s="448">
        <v>267.49</v>
      </c>
      <c r="X7" s="448">
        <f>W7</f>
        <v>267.49</v>
      </c>
      <c r="Y7" s="1336">
        <v>2009</v>
      </c>
      <c r="Z7" s="449"/>
      <c r="AA7" s="448">
        <v>693.375</v>
      </c>
      <c r="AB7" s="450">
        <f>AA7</f>
        <v>693.375</v>
      </c>
      <c r="AC7" s="1336">
        <v>2010</v>
      </c>
      <c r="AD7" s="449"/>
      <c r="AE7" s="448">
        <v>757.5</v>
      </c>
      <c r="AF7" s="446">
        <v>693.38</v>
      </c>
      <c r="AG7" s="1339">
        <v>2011</v>
      </c>
      <c r="AH7" s="449"/>
      <c r="AI7" s="448"/>
      <c r="AJ7" s="448">
        <v>7402.85</v>
      </c>
      <c r="AK7" s="1339">
        <v>2012</v>
      </c>
      <c r="AL7" s="493"/>
      <c r="AM7" s="493"/>
      <c r="AN7" s="493"/>
      <c r="AO7" s="493"/>
      <c r="AP7" s="493"/>
      <c r="AQ7" s="493"/>
      <c r="AR7" s="493"/>
      <c r="AS7" s="493"/>
      <c r="AT7" s="493"/>
      <c r="AU7" s="493"/>
      <c r="AV7" s="493"/>
      <c r="AW7" s="493"/>
      <c r="AX7" s="493"/>
      <c r="AY7" s="493"/>
      <c r="AZ7" s="493"/>
      <c r="BA7" s="493"/>
      <c r="BB7" s="493"/>
      <c r="BC7" s="493"/>
      <c r="BD7" s="493"/>
      <c r="BE7" s="493"/>
      <c r="BF7" s="493"/>
      <c r="BG7" s="493"/>
      <c r="BH7" s="493"/>
      <c r="BI7" s="493"/>
      <c r="BJ7" s="493"/>
      <c r="BK7" s="493"/>
      <c r="BL7" s="493"/>
      <c r="BM7" s="493"/>
      <c r="BN7" s="493"/>
      <c r="BO7" s="493"/>
      <c r="BP7" s="493"/>
      <c r="BQ7" s="493"/>
      <c r="BR7" s="493"/>
      <c r="BS7" s="493"/>
      <c r="BT7" s="493"/>
      <c r="BU7" s="493"/>
      <c r="BV7" s="493"/>
      <c r="BW7" s="493"/>
      <c r="BX7" s="493"/>
      <c r="BY7" s="493"/>
      <c r="BZ7" s="486"/>
    </row>
    <row r="8" spans="1:78" s="441" customFormat="1" ht="54">
      <c r="A8" s="1350"/>
      <c r="B8" s="1351"/>
      <c r="C8" s="444"/>
      <c r="D8" s="1351"/>
      <c r="E8" s="1352"/>
      <c r="F8" s="445" t="s">
        <v>1267</v>
      </c>
      <c r="G8" s="509">
        <v>19616</v>
      </c>
      <c r="H8" s="1353"/>
      <c r="I8" s="1352"/>
      <c r="J8" s="447" t="s">
        <v>1266</v>
      </c>
      <c r="K8" s="447" t="s">
        <v>1266</v>
      </c>
      <c r="L8" s="447" t="s">
        <v>1266</v>
      </c>
      <c r="M8" s="447">
        <v>2000</v>
      </c>
      <c r="N8" s="447" t="s">
        <v>1266</v>
      </c>
      <c r="O8" s="447" t="s">
        <v>1266</v>
      </c>
      <c r="P8" s="447" t="s">
        <v>1266</v>
      </c>
      <c r="Q8" s="447">
        <v>2011</v>
      </c>
      <c r="R8" s="447"/>
      <c r="S8" s="447"/>
      <c r="T8" s="447"/>
      <c r="U8" s="1337"/>
      <c r="V8" s="447"/>
      <c r="W8" s="447"/>
      <c r="X8" s="447"/>
      <c r="Y8" s="1337"/>
      <c r="Z8" s="449"/>
      <c r="AA8" s="449"/>
      <c r="AB8" s="449"/>
      <c r="AC8" s="1337"/>
      <c r="AD8" s="449"/>
      <c r="AE8" s="449"/>
      <c r="AF8" s="448">
        <v>19616</v>
      </c>
      <c r="AG8" s="1340"/>
      <c r="AH8" s="449"/>
      <c r="AI8" s="449"/>
      <c r="AJ8" s="448">
        <v>19616</v>
      </c>
      <c r="AK8" s="1340"/>
      <c r="AL8" s="493"/>
      <c r="AM8" s="493"/>
      <c r="AN8" s="493"/>
      <c r="AO8" s="493"/>
      <c r="AP8" s="493"/>
      <c r="AQ8" s="493"/>
      <c r="AR8" s="493"/>
      <c r="AS8" s="493"/>
      <c r="AT8" s="493"/>
      <c r="AU8" s="493"/>
      <c r="AV8" s="493"/>
      <c r="AW8" s="493"/>
      <c r="AX8" s="493"/>
      <c r="AY8" s="493"/>
      <c r="AZ8" s="493"/>
      <c r="BA8" s="493"/>
      <c r="BB8" s="493"/>
      <c r="BC8" s="493"/>
      <c r="BD8" s="493"/>
      <c r="BE8" s="493"/>
      <c r="BF8" s="493"/>
      <c r="BG8" s="493"/>
      <c r="BH8" s="493"/>
      <c r="BI8" s="493"/>
      <c r="BJ8" s="493"/>
      <c r="BK8" s="493"/>
      <c r="BL8" s="493"/>
      <c r="BM8" s="493"/>
      <c r="BN8" s="493"/>
      <c r="BO8" s="493"/>
      <c r="BP8" s="493"/>
      <c r="BQ8" s="493"/>
      <c r="BR8" s="493"/>
      <c r="BS8" s="493"/>
      <c r="BT8" s="493"/>
      <c r="BU8" s="493"/>
      <c r="BV8" s="493"/>
      <c r="BW8" s="493"/>
      <c r="BX8" s="493"/>
      <c r="BY8" s="493"/>
      <c r="BZ8" s="486"/>
    </row>
    <row r="9" spans="1:78" s="441" customFormat="1" ht="30" customHeight="1">
      <c r="A9" s="1342">
        <v>47</v>
      </c>
      <c r="B9" s="1343" t="s">
        <v>1028</v>
      </c>
      <c r="C9" s="451"/>
      <c r="D9" s="1346" t="s">
        <v>1269</v>
      </c>
      <c r="E9" s="1347" t="s">
        <v>1270</v>
      </c>
      <c r="F9" s="445" t="s">
        <v>1271</v>
      </c>
      <c r="G9" s="452">
        <v>11</v>
      </c>
      <c r="H9" s="1349" t="s">
        <v>1264</v>
      </c>
      <c r="I9" s="444"/>
      <c r="J9" s="447" t="s">
        <v>1266</v>
      </c>
      <c r="K9" s="447" t="s">
        <v>1266</v>
      </c>
      <c r="L9" s="447" t="s">
        <v>1266</v>
      </c>
      <c r="M9" s="447">
        <v>2000</v>
      </c>
      <c r="N9" s="447" t="s">
        <v>1266</v>
      </c>
      <c r="O9" s="447" t="s">
        <v>1266</v>
      </c>
      <c r="P9" s="447" t="s">
        <v>1266</v>
      </c>
      <c r="Q9" s="447">
        <v>2011</v>
      </c>
      <c r="R9" s="453">
        <v>10</v>
      </c>
      <c r="S9" s="453"/>
      <c r="T9" s="453">
        <v>10</v>
      </c>
      <c r="U9" s="1337"/>
      <c r="V9" s="453">
        <v>1</v>
      </c>
      <c r="W9" s="453"/>
      <c r="X9" s="453">
        <v>1</v>
      </c>
      <c r="Y9" s="1337"/>
      <c r="Z9" s="454">
        <v>0</v>
      </c>
      <c r="AA9" s="454"/>
      <c r="AB9" s="454">
        <v>0</v>
      </c>
      <c r="AC9" s="1337"/>
      <c r="AD9" s="454">
        <v>0</v>
      </c>
      <c r="AE9" s="454"/>
      <c r="AF9" s="454">
        <v>0</v>
      </c>
      <c r="AG9" s="1340"/>
      <c r="AH9" s="454"/>
      <c r="AI9" s="454"/>
      <c r="AJ9" s="454"/>
      <c r="AK9" s="1340"/>
      <c r="AL9" s="493"/>
      <c r="AM9" s="493"/>
      <c r="AN9" s="493"/>
      <c r="AO9" s="493"/>
      <c r="AP9" s="493"/>
      <c r="AQ9" s="493"/>
      <c r="AR9" s="493"/>
      <c r="AS9" s="493"/>
      <c r="AT9" s="493"/>
      <c r="AU9" s="493"/>
      <c r="AV9" s="493"/>
      <c r="AW9" s="493"/>
      <c r="AX9" s="493"/>
      <c r="AY9" s="493"/>
      <c r="AZ9" s="493"/>
      <c r="BA9" s="493"/>
      <c r="BB9" s="493"/>
      <c r="BC9" s="493"/>
      <c r="BD9" s="493"/>
      <c r="BE9" s="493"/>
      <c r="BF9" s="493"/>
      <c r="BG9" s="493"/>
      <c r="BH9" s="493"/>
      <c r="BI9" s="493"/>
      <c r="BJ9" s="493"/>
      <c r="BK9" s="493"/>
      <c r="BL9" s="493"/>
      <c r="BM9" s="493"/>
      <c r="BN9" s="493"/>
      <c r="BO9" s="493"/>
      <c r="BP9" s="493"/>
      <c r="BQ9" s="493"/>
      <c r="BR9" s="493"/>
      <c r="BS9" s="493"/>
      <c r="BT9" s="493"/>
      <c r="BU9" s="493"/>
      <c r="BV9" s="493"/>
      <c r="BW9" s="493"/>
      <c r="BX9" s="493"/>
      <c r="BY9" s="493"/>
      <c r="BZ9" s="486"/>
    </row>
    <row r="10" spans="1:78" s="441" customFormat="1" ht="30" customHeight="1">
      <c r="A10" s="1342"/>
      <c r="B10" s="1344"/>
      <c r="C10" s="451"/>
      <c r="D10" s="1346"/>
      <c r="E10" s="1348"/>
      <c r="F10" s="455" t="s">
        <v>1272</v>
      </c>
      <c r="G10" s="452" t="s">
        <v>1268</v>
      </c>
      <c r="H10" s="1349"/>
      <c r="I10" s="444"/>
      <c r="J10" s="447" t="s">
        <v>1266</v>
      </c>
      <c r="K10" s="447" t="s">
        <v>1266</v>
      </c>
      <c r="L10" s="447" t="s">
        <v>1266</v>
      </c>
      <c r="M10" s="447">
        <v>2000</v>
      </c>
      <c r="N10" s="447" t="s">
        <v>1266</v>
      </c>
      <c r="O10" s="447" t="s">
        <v>1266</v>
      </c>
      <c r="P10" s="447" t="s">
        <v>1266</v>
      </c>
      <c r="Q10" s="447">
        <v>2011</v>
      </c>
      <c r="R10" s="453"/>
      <c r="S10" s="453"/>
      <c r="T10" s="453"/>
      <c r="U10" s="1337"/>
      <c r="V10" s="453"/>
      <c r="W10" s="453"/>
      <c r="X10" s="453"/>
      <c r="Y10" s="1337"/>
      <c r="Z10" s="454"/>
      <c r="AA10" s="454"/>
      <c r="AB10" s="454"/>
      <c r="AC10" s="1337"/>
      <c r="AD10" s="454"/>
      <c r="AE10" s="454"/>
      <c r="AF10" s="454"/>
      <c r="AG10" s="1340"/>
      <c r="AH10" s="454"/>
      <c r="AI10" s="454"/>
      <c r="AJ10" s="454"/>
      <c r="AK10" s="1340"/>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493"/>
      <c r="BP10" s="493"/>
      <c r="BQ10" s="493"/>
      <c r="BR10" s="493"/>
      <c r="BS10" s="493"/>
      <c r="BT10" s="493"/>
      <c r="BU10" s="493"/>
      <c r="BV10" s="493"/>
      <c r="BW10" s="493"/>
      <c r="BX10" s="493"/>
      <c r="BY10" s="493"/>
      <c r="BZ10" s="486"/>
    </row>
    <row r="11" spans="1:78" ht="94.5">
      <c r="A11" s="1342">
        <v>48</v>
      </c>
      <c r="B11" s="1344"/>
      <c r="C11" s="444"/>
      <c r="D11" s="1351" t="s">
        <v>1273</v>
      </c>
      <c r="E11" s="1352" t="s">
        <v>1274</v>
      </c>
      <c r="F11" s="455" t="s">
        <v>1275</v>
      </c>
      <c r="G11" s="446" t="s">
        <v>1268</v>
      </c>
      <c r="H11" s="1353" t="s">
        <v>1264</v>
      </c>
      <c r="I11" s="1352" t="s">
        <v>1276</v>
      </c>
      <c r="J11" s="447" t="s">
        <v>1266</v>
      </c>
      <c r="K11" s="447" t="s">
        <v>1266</v>
      </c>
      <c r="L11" s="447" t="s">
        <v>1266</v>
      </c>
      <c r="M11" s="447">
        <v>2000</v>
      </c>
      <c r="N11" s="447" t="s">
        <v>1266</v>
      </c>
      <c r="O11" s="447" t="s">
        <v>1266</v>
      </c>
      <c r="P11" s="447" t="s">
        <v>1266</v>
      </c>
      <c r="Q11" s="447">
        <v>2011</v>
      </c>
      <c r="R11" s="456"/>
      <c r="S11" s="456"/>
      <c r="T11" s="456"/>
      <c r="U11" s="1337"/>
      <c r="V11" s="456"/>
      <c r="W11" s="456"/>
      <c r="X11" s="456"/>
      <c r="Y11" s="1337"/>
      <c r="Z11" s="457"/>
      <c r="AA11" s="457"/>
      <c r="AB11" s="457"/>
      <c r="AC11" s="1337"/>
      <c r="AD11" s="457"/>
      <c r="AE11" s="457"/>
      <c r="AF11" s="457"/>
      <c r="AG11" s="1340"/>
      <c r="AH11" s="457"/>
      <c r="AI11" s="457"/>
      <c r="AJ11" s="457"/>
      <c r="AK11" s="1340"/>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c r="BV11" s="485"/>
      <c r="BW11" s="485"/>
      <c r="BX11" s="485"/>
      <c r="BY11" s="485"/>
      <c r="BZ11" s="469"/>
    </row>
    <row r="12" spans="1:78" ht="45" customHeight="1">
      <c r="A12" s="1342"/>
      <c r="B12" s="1344"/>
      <c r="C12" s="444"/>
      <c r="D12" s="1351"/>
      <c r="E12" s="1352"/>
      <c r="F12" s="455" t="s">
        <v>1277</v>
      </c>
      <c r="G12" s="446" t="s">
        <v>1266</v>
      </c>
      <c r="H12" s="1354"/>
      <c r="I12" s="1352"/>
      <c r="J12" s="447" t="s">
        <v>1266</v>
      </c>
      <c r="K12" s="447" t="s">
        <v>1266</v>
      </c>
      <c r="L12" s="447" t="s">
        <v>1266</v>
      </c>
      <c r="M12" s="447">
        <v>2000</v>
      </c>
      <c r="N12" s="447" t="s">
        <v>1266</v>
      </c>
      <c r="O12" s="447" t="s">
        <v>1266</v>
      </c>
      <c r="P12" s="447" t="s">
        <v>1266</v>
      </c>
      <c r="Q12" s="447">
        <v>2011</v>
      </c>
      <c r="R12" s="456"/>
      <c r="S12" s="456"/>
      <c r="T12" s="456"/>
      <c r="U12" s="1337"/>
      <c r="V12" s="456"/>
      <c r="W12" s="456"/>
      <c r="X12" s="456"/>
      <c r="Y12" s="1337"/>
      <c r="Z12" s="457"/>
      <c r="AA12" s="457"/>
      <c r="AB12" s="457"/>
      <c r="AC12" s="1337"/>
      <c r="AD12" s="457"/>
      <c r="AE12" s="457"/>
      <c r="AF12" s="457"/>
      <c r="AG12" s="1340"/>
      <c r="AH12" s="457"/>
      <c r="AI12" s="457"/>
      <c r="AJ12" s="457"/>
      <c r="AK12" s="1340"/>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c r="BV12" s="485"/>
      <c r="BW12" s="485"/>
      <c r="BX12" s="485"/>
      <c r="BY12" s="485"/>
      <c r="BZ12" s="469"/>
    </row>
    <row r="13" spans="1:78" ht="81">
      <c r="A13" s="1355">
        <v>49</v>
      </c>
      <c r="B13" s="1344"/>
      <c r="C13" s="444"/>
      <c r="D13" s="1343" t="s">
        <v>1278</v>
      </c>
      <c r="E13" s="1352" t="s">
        <v>1279</v>
      </c>
      <c r="F13" s="455" t="s">
        <v>1280</v>
      </c>
      <c r="G13" s="446" t="s">
        <v>1268</v>
      </c>
      <c r="H13" s="1353" t="s">
        <v>1264</v>
      </c>
      <c r="I13" s="445"/>
      <c r="J13" s="447" t="s">
        <v>1266</v>
      </c>
      <c r="K13" s="447" t="s">
        <v>1266</v>
      </c>
      <c r="L13" s="447" t="s">
        <v>1266</v>
      </c>
      <c r="M13" s="447">
        <v>2000</v>
      </c>
      <c r="N13" s="447" t="s">
        <v>1266</v>
      </c>
      <c r="O13" s="447" t="s">
        <v>1266</v>
      </c>
      <c r="P13" s="447" t="s">
        <v>1266</v>
      </c>
      <c r="Q13" s="447">
        <v>2011</v>
      </c>
      <c r="R13" s="456"/>
      <c r="S13" s="456"/>
      <c r="T13" s="456"/>
      <c r="U13" s="1337"/>
      <c r="V13" s="456"/>
      <c r="W13" s="456"/>
      <c r="X13" s="456"/>
      <c r="Y13" s="1337"/>
      <c r="Z13" s="457"/>
      <c r="AA13" s="457"/>
      <c r="AB13" s="457"/>
      <c r="AC13" s="1337"/>
      <c r="AD13" s="457"/>
      <c r="AE13" s="457"/>
      <c r="AF13" s="457"/>
      <c r="AG13" s="1340"/>
      <c r="AH13" s="457"/>
      <c r="AI13" s="457"/>
      <c r="AJ13" s="457"/>
      <c r="AK13" s="1340"/>
      <c r="AL13" s="485"/>
      <c r="AM13" s="485"/>
      <c r="AN13" s="485"/>
      <c r="AO13" s="485"/>
      <c r="AP13" s="485"/>
      <c r="AQ13" s="485"/>
      <c r="AR13" s="485"/>
      <c r="AS13" s="485"/>
      <c r="AT13" s="485"/>
      <c r="AU13" s="485"/>
      <c r="AV13" s="485"/>
      <c r="AW13" s="485"/>
      <c r="AX13" s="485"/>
      <c r="AY13" s="485"/>
      <c r="AZ13" s="485"/>
      <c r="BA13" s="485"/>
      <c r="BB13" s="485"/>
      <c r="BC13" s="485"/>
      <c r="BD13" s="485"/>
      <c r="BE13" s="485"/>
      <c r="BF13" s="485"/>
      <c r="BG13" s="485"/>
      <c r="BH13" s="485"/>
      <c r="BI13" s="485"/>
      <c r="BJ13" s="485"/>
      <c r="BK13" s="485"/>
      <c r="BL13" s="485"/>
      <c r="BM13" s="485"/>
      <c r="BN13" s="485"/>
      <c r="BO13" s="485"/>
      <c r="BP13" s="485"/>
      <c r="BQ13" s="485"/>
      <c r="BR13" s="485"/>
      <c r="BS13" s="485"/>
      <c r="BT13" s="485"/>
      <c r="BU13" s="485"/>
      <c r="BV13" s="485"/>
      <c r="BW13" s="485"/>
      <c r="BX13" s="485"/>
      <c r="BY13" s="485"/>
      <c r="BZ13" s="469"/>
    </row>
    <row r="14" spans="1:78" ht="45" customHeight="1">
      <c r="A14" s="1356"/>
      <c r="B14" s="1345"/>
      <c r="C14" s="444"/>
      <c r="D14" s="1345"/>
      <c r="E14" s="1352"/>
      <c r="F14" s="455" t="s">
        <v>1281</v>
      </c>
      <c r="G14" s="446" t="s">
        <v>1266</v>
      </c>
      <c r="H14" s="1354"/>
      <c r="I14" s="445"/>
      <c r="J14" s="447" t="s">
        <v>1266</v>
      </c>
      <c r="K14" s="447" t="s">
        <v>1266</v>
      </c>
      <c r="L14" s="447" t="s">
        <v>1266</v>
      </c>
      <c r="M14" s="447">
        <v>2000</v>
      </c>
      <c r="N14" s="447" t="s">
        <v>1266</v>
      </c>
      <c r="O14" s="447" t="s">
        <v>1266</v>
      </c>
      <c r="P14" s="447" t="s">
        <v>1266</v>
      </c>
      <c r="Q14" s="447">
        <v>2011</v>
      </c>
      <c r="R14" s="456"/>
      <c r="S14" s="456"/>
      <c r="T14" s="456"/>
      <c r="U14" s="1337"/>
      <c r="V14" s="456"/>
      <c r="W14" s="456"/>
      <c r="X14" s="456"/>
      <c r="Y14" s="1337"/>
      <c r="Z14" s="457"/>
      <c r="AA14" s="457"/>
      <c r="AB14" s="457"/>
      <c r="AC14" s="1337"/>
      <c r="AD14" s="457"/>
      <c r="AE14" s="457"/>
      <c r="AF14" s="457"/>
      <c r="AG14" s="1340"/>
      <c r="AH14" s="457"/>
      <c r="AI14" s="457"/>
      <c r="AJ14" s="457"/>
      <c r="AK14" s="1340"/>
      <c r="AL14" s="485"/>
      <c r="AM14" s="485"/>
      <c r="AN14" s="485"/>
      <c r="AO14" s="485"/>
      <c r="AP14" s="485"/>
      <c r="AQ14" s="485"/>
      <c r="AR14" s="485"/>
      <c r="AS14" s="485"/>
      <c r="AT14" s="485"/>
      <c r="AU14" s="485"/>
      <c r="AV14" s="485"/>
      <c r="AW14" s="485"/>
      <c r="AX14" s="485"/>
      <c r="AY14" s="485"/>
      <c r="AZ14" s="485"/>
      <c r="BA14" s="485"/>
      <c r="BB14" s="485"/>
      <c r="BC14" s="485"/>
      <c r="BD14" s="485"/>
      <c r="BE14" s="485"/>
      <c r="BF14" s="485"/>
      <c r="BG14" s="485"/>
      <c r="BH14" s="485"/>
      <c r="BI14" s="485"/>
      <c r="BJ14" s="485"/>
      <c r="BK14" s="485"/>
      <c r="BL14" s="485"/>
      <c r="BM14" s="485"/>
      <c r="BN14" s="485"/>
      <c r="BO14" s="485"/>
      <c r="BP14" s="485"/>
      <c r="BQ14" s="485"/>
      <c r="BR14" s="485"/>
      <c r="BS14" s="485"/>
      <c r="BT14" s="485"/>
      <c r="BU14" s="485"/>
      <c r="BV14" s="485"/>
      <c r="BW14" s="485"/>
      <c r="BX14" s="485"/>
      <c r="BY14" s="485"/>
      <c r="BZ14" s="469"/>
    </row>
    <row r="15" spans="1:78" ht="58.5" customHeight="1">
      <c r="A15" s="1342">
        <v>50</v>
      </c>
      <c r="B15" s="1351" t="s">
        <v>1282</v>
      </c>
      <c r="C15" s="444"/>
      <c r="D15" s="1357" t="s">
        <v>1283</v>
      </c>
      <c r="E15" s="1358" t="s">
        <v>1284</v>
      </c>
      <c r="F15" s="455" t="s">
        <v>1285</v>
      </c>
      <c r="G15" s="446">
        <v>750.35</v>
      </c>
      <c r="H15" s="1353" t="s">
        <v>1264</v>
      </c>
      <c r="I15" s="1352" t="s">
        <v>1286</v>
      </c>
      <c r="J15" s="447" t="s">
        <v>1266</v>
      </c>
      <c r="K15" s="447" t="s">
        <v>1266</v>
      </c>
      <c r="L15" s="447" t="s">
        <v>1266</v>
      </c>
      <c r="M15" s="447">
        <v>2000</v>
      </c>
      <c r="N15" s="447" t="s">
        <v>1266</v>
      </c>
      <c r="O15" s="447" t="s">
        <v>1266</v>
      </c>
      <c r="P15" s="447" t="s">
        <v>1266</v>
      </c>
      <c r="Q15" s="447">
        <v>2011</v>
      </c>
      <c r="R15" s="456"/>
      <c r="S15" s="458"/>
      <c r="T15" s="456"/>
      <c r="U15" s="1337"/>
      <c r="V15" s="456"/>
      <c r="W15" s="448">
        <v>5.5</v>
      </c>
      <c r="X15" s="448">
        <f>W15</f>
        <v>5.5</v>
      </c>
      <c r="Y15" s="1337"/>
      <c r="Z15" s="457"/>
      <c r="AA15" s="448">
        <v>750.35</v>
      </c>
      <c r="AB15" s="450">
        <f>AA15</f>
        <v>750.35</v>
      </c>
      <c r="AC15" s="1337"/>
      <c r="AD15" s="457"/>
      <c r="AE15" s="448" t="s">
        <v>1287</v>
      </c>
      <c r="AF15" s="450" t="str">
        <f>AE15</f>
        <v>108.05</v>
      </c>
      <c r="AG15" s="1340"/>
      <c r="AH15" s="457"/>
      <c r="AI15" s="448" t="s">
        <v>1287</v>
      </c>
      <c r="AJ15" s="450" t="str">
        <f>AI15</f>
        <v>108.05</v>
      </c>
      <c r="AK15" s="1340"/>
      <c r="AL15" s="485"/>
      <c r="AM15" s="485"/>
      <c r="AN15" s="485"/>
      <c r="AO15" s="485"/>
      <c r="AP15" s="485"/>
      <c r="AQ15" s="485"/>
      <c r="AR15" s="485"/>
      <c r="AS15" s="485"/>
      <c r="AT15" s="485"/>
      <c r="AU15" s="485"/>
      <c r="AV15" s="485"/>
      <c r="AW15" s="485"/>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c r="BV15" s="485"/>
      <c r="BW15" s="485"/>
      <c r="BX15" s="485"/>
      <c r="BY15" s="485"/>
      <c r="BZ15" s="469"/>
    </row>
    <row r="16" spans="1:78" ht="70.5" customHeight="1">
      <c r="A16" s="1342"/>
      <c r="B16" s="1351"/>
      <c r="C16" s="444"/>
      <c r="D16" s="1357"/>
      <c r="E16" s="1358"/>
      <c r="F16" s="455" t="s">
        <v>1288</v>
      </c>
      <c r="G16" s="446" t="s">
        <v>1268</v>
      </c>
      <c r="H16" s="1354"/>
      <c r="I16" s="1352"/>
      <c r="J16" s="447" t="s">
        <v>1266</v>
      </c>
      <c r="K16" s="447" t="s">
        <v>1266</v>
      </c>
      <c r="L16" s="447" t="s">
        <v>1266</v>
      </c>
      <c r="M16" s="447">
        <v>2000</v>
      </c>
      <c r="N16" s="447" t="s">
        <v>1266</v>
      </c>
      <c r="O16" s="447" t="s">
        <v>1266</v>
      </c>
      <c r="P16" s="447" t="s">
        <v>1266</v>
      </c>
      <c r="Q16" s="447">
        <v>2011</v>
      </c>
      <c r="R16" s="456"/>
      <c r="S16" s="456"/>
      <c r="T16" s="456"/>
      <c r="U16" s="1337"/>
      <c r="V16" s="456"/>
      <c r="W16" s="448"/>
      <c r="X16" s="448"/>
      <c r="Y16" s="1337"/>
      <c r="Z16" s="457"/>
      <c r="AA16" s="448"/>
      <c r="AB16" s="450"/>
      <c r="AC16" s="1337"/>
      <c r="AD16" s="457"/>
      <c r="AE16" s="448"/>
      <c r="AF16" s="450"/>
      <c r="AG16" s="1340"/>
      <c r="AH16" s="457"/>
      <c r="AI16" s="448"/>
      <c r="AJ16" s="450"/>
      <c r="AK16" s="1340"/>
      <c r="AL16" s="485"/>
      <c r="AM16" s="485"/>
      <c r="AN16" s="485"/>
      <c r="AO16" s="485"/>
      <c r="AP16" s="485"/>
      <c r="AQ16" s="485"/>
      <c r="AR16" s="485"/>
      <c r="AS16" s="485"/>
      <c r="AT16" s="485"/>
      <c r="AU16" s="485"/>
      <c r="AV16" s="485"/>
      <c r="AW16" s="485"/>
      <c r="AX16" s="485"/>
      <c r="AY16" s="485"/>
      <c r="AZ16" s="485"/>
      <c r="BA16" s="485"/>
      <c r="BB16" s="485"/>
      <c r="BC16" s="485"/>
      <c r="BD16" s="485"/>
      <c r="BE16" s="485"/>
      <c r="BF16" s="485"/>
      <c r="BG16" s="485"/>
      <c r="BH16" s="485"/>
      <c r="BI16" s="485"/>
      <c r="BJ16" s="485"/>
      <c r="BK16" s="485"/>
      <c r="BL16" s="485"/>
      <c r="BM16" s="485"/>
      <c r="BN16" s="485"/>
      <c r="BO16" s="485"/>
      <c r="BP16" s="485"/>
      <c r="BQ16" s="485"/>
      <c r="BR16" s="485"/>
      <c r="BS16" s="485"/>
      <c r="BT16" s="485"/>
      <c r="BU16" s="485"/>
      <c r="BV16" s="485"/>
      <c r="BW16" s="485"/>
      <c r="BX16" s="485"/>
      <c r="BY16" s="485"/>
      <c r="BZ16" s="469"/>
    </row>
    <row r="17" spans="1:78" ht="72" customHeight="1">
      <c r="A17" s="494">
        <v>51</v>
      </c>
      <c r="B17" s="1351"/>
      <c r="C17" s="444"/>
      <c r="D17" s="459" t="s">
        <v>1289</v>
      </c>
      <c r="E17" s="447" t="s">
        <v>1290</v>
      </c>
      <c r="F17" s="455" t="s">
        <v>1290</v>
      </c>
      <c r="G17" s="446" t="s">
        <v>1268</v>
      </c>
      <c r="H17" s="460" t="s">
        <v>1264</v>
      </c>
      <c r="I17" s="1352"/>
      <c r="J17" s="447" t="s">
        <v>1266</v>
      </c>
      <c r="K17" s="447" t="s">
        <v>1266</v>
      </c>
      <c r="L17" s="447" t="s">
        <v>1266</v>
      </c>
      <c r="M17" s="447">
        <v>2000</v>
      </c>
      <c r="N17" s="447" t="s">
        <v>1266</v>
      </c>
      <c r="O17" s="447" t="s">
        <v>1266</v>
      </c>
      <c r="P17" s="447" t="s">
        <v>1266</v>
      </c>
      <c r="Q17" s="447">
        <v>2011</v>
      </c>
      <c r="R17" s="456"/>
      <c r="S17" s="456"/>
      <c r="T17" s="456"/>
      <c r="U17" s="1337"/>
      <c r="V17" s="456"/>
      <c r="W17" s="456"/>
      <c r="X17" s="456"/>
      <c r="Y17" s="1337"/>
      <c r="Z17" s="457"/>
      <c r="AA17" s="457"/>
      <c r="AB17" s="457"/>
      <c r="AC17" s="1337"/>
      <c r="AD17" s="457"/>
      <c r="AE17" s="457"/>
      <c r="AF17" s="457"/>
      <c r="AG17" s="1340"/>
      <c r="AH17" s="457"/>
      <c r="AI17" s="457"/>
      <c r="AJ17" s="457"/>
      <c r="AK17" s="1340"/>
      <c r="AL17" s="485"/>
      <c r="AM17" s="485"/>
      <c r="AN17" s="485"/>
      <c r="AO17" s="485"/>
      <c r="AP17" s="485"/>
      <c r="AQ17" s="485"/>
      <c r="AR17" s="485"/>
      <c r="AS17" s="485"/>
      <c r="AT17" s="485"/>
      <c r="AU17" s="485"/>
      <c r="AV17" s="485"/>
      <c r="AW17" s="485"/>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5"/>
      <c r="BY17" s="485"/>
      <c r="BZ17" s="469"/>
    </row>
    <row r="18" spans="1:78" ht="90" customHeight="1">
      <c r="A18" s="1342">
        <v>52</v>
      </c>
      <c r="B18" s="1351"/>
      <c r="C18" s="444"/>
      <c r="D18" s="1357" t="s">
        <v>1292</v>
      </c>
      <c r="E18" s="1358" t="s">
        <v>1293</v>
      </c>
      <c r="F18" s="455" t="s">
        <v>1392</v>
      </c>
      <c r="G18" s="446">
        <v>274.45</v>
      </c>
      <c r="H18" s="1359">
        <v>0.3</v>
      </c>
      <c r="I18" s="1352"/>
      <c r="J18" s="447" t="s">
        <v>1266</v>
      </c>
      <c r="K18" s="447" t="s">
        <v>1266</v>
      </c>
      <c r="L18" s="447" t="s">
        <v>1266</v>
      </c>
      <c r="M18" s="447">
        <v>2000</v>
      </c>
      <c r="N18" s="447" t="s">
        <v>1266</v>
      </c>
      <c r="O18" s="447" t="s">
        <v>1266</v>
      </c>
      <c r="P18" s="447" t="s">
        <v>1266</v>
      </c>
      <c r="Q18" s="447">
        <v>2011</v>
      </c>
      <c r="R18" s="456"/>
      <c r="S18" s="458"/>
      <c r="T18" s="447" t="s">
        <v>1294</v>
      </c>
      <c r="U18" s="1337"/>
      <c r="V18" s="456"/>
      <c r="W18" s="458"/>
      <c r="X18" s="447" t="s">
        <v>1295</v>
      </c>
      <c r="Y18" s="1337"/>
      <c r="Z18" s="457"/>
      <c r="AA18" s="461"/>
      <c r="AB18" s="447" t="s">
        <v>1296</v>
      </c>
      <c r="AC18" s="1337"/>
      <c r="AD18" s="457"/>
      <c r="AE18" s="461"/>
      <c r="AF18" s="447" t="s">
        <v>1297</v>
      </c>
      <c r="AG18" s="1340"/>
      <c r="AH18" s="457"/>
      <c r="AI18" s="461"/>
      <c r="AJ18" s="450">
        <v>473.94</v>
      </c>
      <c r="AK18" s="1340"/>
      <c r="AL18" s="485"/>
      <c r="AM18" s="485"/>
      <c r="AN18" s="485"/>
      <c r="AO18" s="485"/>
      <c r="AP18" s="485"/>
      <c r="AQ18" s="485"/>
      <c r="AR18" s="485"/>
      <c r="AS18" s="485"/>
      <c r="AT18" s="485"/>
      <c r="AU18" s="485"/>
      <c r="AV18" s="485"/>
      <c r="AW18" s="485"/>
      <c r="AX18" s="485"/>
      <c r="AY18" s="485"/>
      <c r="AZ18" s="485"/>
      <c r="BA18" s="485"/>
      <c r="BB18" s="485"/>
      <c r="BC18" s="485"/>
      <c r="BD18" s="485"/>
      <c r="BE18" s="485"/>
      <c r="BF18" s="485"/>
      <c r="BG18" s="485"/>
      <c r="BH18" s="485"/>
      <c r="BI18" s="485"/>
      <c r="BJ18" s="485"/>
      <c r="BK18" s="485"/>
      <c r="BL18" s="485"/>
      <c r="BM18" s="485"/>
      <c r="BN18" s="485"/>
      <c r="BO18" s="485"/>
      <c r="BP18" s="485"/>
      <c r="BQ18" s="485"/>
      <c r="BR18" s="485"/>
      <c r="BS18" s="485"/>
      <c r="BT18" s="485"/>
      <c r="BU18" s="485"/>
      <c r="BV18" s="485"/>
      <c r="BW18" s="485"/>
      <c r="BX18" s="485"/>
      <c r="BY18" s="485"/>
      <c r="BZ18" s="469"/>
    </row>
    <row r="19" spans="1:78" ht="93">
      <c r="A19" s="1342"/>
      <c r="B19" s="1351"/>
      <c r="C19" s="444"/>
      <c r="D19" s="1357"/>
      <c r="E19" s="1358"/>
      <c r="F19" s="455" t="s">
        <v>1298</v>
      </c>
      <c r="G19" s="446">
        <v>892.66</v>
      </c>
      <c r="H19" s="1360"/>
      <c r="I19" s="1352"/>
      <c r="J19" s="447" t="s">
        <v>1266</v>
      </c>
      <c r="K19" s="447" t="s">
        <v>1266</v>
      </c>
      <c r="L19" s="447" t="s">
        <v>1266</v>
      </c>
      <c r="M19" s="447">
        <v>2000</v>
      </c>
      <c r="N19" s="447" t="s">
        <v>1266</v>
      </c>
      <c r="O19" s="447" t="s">
        <v>1266</v>
      </c>
      <c r="P19" s="447" t="s">
        <v>1266</v>
      </c>
      <c r="Q19" s="447">
        <v>2011</v>
      </c>
      <c r="R19" s="456"/>
      <c r="S19" s="456"/>
      <c r="T19" s="447" t="s">
        <v>1299</v>
      </c>
      <c r="U19" s="1337"/>
      <c r="V19" s="456"/>
      <c r="W19" s="456"/>
      <c r="X19" s="447" t="s">
        <v>1300</v>
      </c>
      <c r="Y19" s="1337"/>
      <c r="Z19" s="457"/>
      <c r="AA19" s="457"/>
      <c r="AB19" s="447" t="s">
        <v>1301</v>
      </c>
      <c r="AC19" s="1337"/>
      <c r="AD19" s="457"/>
      <c r="AE19" s="457"/>
      <c r="AF19" s="447" t="s">
        <v>1302</v>
      </c>
      <c r="AG19" s="1340"/>
      <c r="AH19" s="457"/>
      <c r="AI19" s="457"/>
      <c r="AJ19" s="447" t="s">
        <v>1302</v>
      </c>
      <c r="AK19" s="1340"/>
      <c r="AL19" s="485"/>
      <c r="AM19" s="485"/>
      <c r="AN19" s="485"/>
      <c r="AO19" s="485"/>
      <c r="AP19" s="485"/>
      <c r="AQ19" s="485"/>
      <c r="AR19" s="485"/>
      <c r="AS19" s="485"/>
      <c r="AT19" s="485"/>
      <c r="AU19" s="485"/>
      <c r="AV19" s="485"/>
      <c r="AW19" s="485"/>
      <c r="AX19" s="485"/>
      <c r="AY19" s="485"/>
      <c r="AZ19" s="485"/>
      <c r="BA19" s="485"/>
      <c r="BB19" s="485"/>
      <c r="BC19" s="485"/>
      <c r="BD19" s="485"/>
      <c r="BE19" s="485"/>
      <c r="BF19" s="485"/>
      <c r="BG19" s="485"/>
      <c r="BH19" s="485"/>
      <c r="BI19" s="485"/>
      <c r="BJ19" s="485"/>
      <c r="BK19" s="485"/>
      <c r="BL19" s="485"/>
      <c r="BM19" s="485"/>
      <c r="BN19" s="485"/>
      <c r="BO19" s="485"/>
      <c r="BP19" s="485"/>
      <c r="BQ19" s="485"/>
      <c r="BR19" s="485"/>
      <c r="BS19" s="485"/>
      <c r="BT19" s="485"/>
      <c r="BU19" s="485"/>
      <c r="BV19" s="485"/>
      <c r="BW19" s="485"/>
      <c r="BX19" s="485"/>
      <c r="BY19" s="485"/>
      <c r="BZ19" s="469"/>
    </row>
    <row r="20" spans="1:78" ht="40.5">
      <c r="A20" s="1342">
        <v>53</v>
      </c>
      <c r="B20" s="1351"/>
      <c r="C20" s="444"/>
      <c r="D20" s="1357" t="s">
        <v>1303</v>
      </c>
      <c r="E20" s="1358" t="s">
        <v>1304</v>
      </c>
      <c r="F20" s="455" t="s">
        <v>1305</v>
      </c>
      <c r="G20" s="446">
        <v>97.228999999999999</v>
      </c>
      <c r="H20" s="1353" t="s">
        <v>1264</v>
      </c>
      <c r="I20" s="1352"/>
      <c r="J20" s="447" t="s">
        <v>1266</v>
      </c>
      <c r="K20" s="447" t="s">
        <v>1266</v>
      </c>
      <c r="L20" s="447" t="s">
        <v>1266</v>
      </c>
      <c r="M20" s="447">
        <v>2000</v>
      </c>
      <c r="N20" s="447" t="s">
        <v>1266</v>
      </c>
      <c r="O20" s="447" t="s">
        <v>1266</v>
      </c>
      <c r="P20" s="447" t="s">
        <v>1266</v>
      </c>
      <c r="Q20" s="447">
        <v>2011</v>
      </c>
      <c r="R20" s="456"/>
      <c r="S20" s="458"/>
      <c r="T20" s="447">
        <v>89.123999999999995</v>
      </c>
      <c r="U20" s="1337"/>
      <c r="V20" s="456"/>
      <c r="W20" s="458"/>
      <c r="X20" s="447">
        <v>90.521000000000001</v>
      </c>
      <c r="Y20" s="1337"/>
      <c r="Z20" s="457"/>
      <c r="AA20" s="461"/>
      <c r="AB20" s="449">
        <v>97.228999999999999</v>
      </c>
      <c r="AC20" s="1337"/>
      <c r="AD20" s="457"/>
      <c r="AE20" s="461"/>
      <c r="AF20" s="449">
        <v>69.64</v>
      </c>
      <c r="AG20" s="1340"/>
      <c r="AH20" s="457"/>
      <c r="AI20" s="461"/>
      <c r="AJ20" s="449">
        <v>69.64</v>
      </c>
      <c r="AK20" s="1340"/>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c r="BV20" s="485"/>
      <c r="BW20" s="485"/>
      <c r="BX20" s="485"/>
      <c r="BY20" s="485"/>
      <c r="BZ20" s="469"/>
    </row>
    <row r="21" spans="1:78" ht="54">
      <c r="A21" s="1342"/>
      <c r="B21" s="1351"/>
      <c r="C21" s="444"/>
      <c r="D21" s="1357"/>
      <c r="E21" s="1358"/>
      <c r="F21" s="455" t="s">
        <v>1306</v>
      </c>
      <c r="G21" s="446" t="s">
        <v>1268</v>
      </c>
      <c r="H21" s="1354"/>
      <c r="I21" s="1352"/>
      <c r="J21" s="447" t="s">
        <v>1266</v>
      </c>
      <c r="K21" s="447" t="s">
        <v>1266</v>
      </c>
      <c r="L21" s="447" t="s">
        <v>1266</v>
      </c>
      <c r="M21" s="447">
        <v>2000</v>
      </c>
      <c r="N21" s="447" t="s">
        <v>1266</v>
      </c>
      <c r="O21" s="447" t="s">
        <v>1266</v>
      </c>
      <c r="P21" s="447" t="s">
        <v>1266</v>
      </c>
      <c r="Q21" s="447">
        <v>2011</v>
      </c>
      <c r="R21" s="456"/>
      <c r="S21" s="456"/>
      <c r="T21" s="456"/>
      <c r="U21" s="1337"/>
      <c r="V21" s="456"/>
      <c r="W21" s="456"/>
      <c r="X21" s="456"/>
      <c r="Y21" s="1337"/>
      <c r="Z21" s="457"/>
      <c r="AA21" s="457"/>
      <c r="AB21" s="457"/>
      <c r="AC21" s="1337"/>
      <c r="AD21" s="457"/>
      <c r="AE21" s="457"/>
      <c r="AF21" s="457"/>
      <c r="AG21" s="1340"/>
      <c r="AH21" s="457"/>
      <c r="AI21" s="457"/>
      <c r="AJ21" s="457"/>
      <c r="AK21" s="1340"/>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485"/>
      <c r="BH21" s="485"/>
      <c r="BI21" s="485"/>
      <c r="BJ21" s="485"/>
      <c r="BK21" s="485"/>
      <c r="BL21" s="485"/>
      <c r="BM21" s="485"/>
      <c r="BN21" s="485"/>
      <c r="BO21" s="485"/>
      <c r="BP21" s="485"/>
      <c r="BQ21" s="485"/>
      <c r="BR21" s="485"/>
      <c r="BS21" s="485"/>
      <c r="BT21" s="485"/>
      <c r="BU21" s="485"/>
      <c r="BV21" s="485"/>
      <c r="BW21" s="485"/>
      <c r="BX21" s="485"/>
      <c r="BY21" s="485"/>
      <c r="BZ21" s="469"/>
    </row>
    <row r="22" spans="1:78" ht="65.25" customHeight="1">
      <c r="A22" s="494">
        <v>54</v>
      </c>
      <c r="B22" s="444" t="s">
        <v>1307</v>
      </c>
      <c r="C22" s="444" t="s">
        <v>1113</v>
      </c>
      <c r="D22" s="444" t="s">
        <v>1308</v>
      </c>
      <c r="E22" s="445" t="s">
        <v>1309</v>
      </c>
      <c r="F22" s="455" t="s">
        <v>1310</v>
      </c>
      <c r="G22" s="446">
        <f>+ 715000+16491+38840</f>
        <v>770331</v>
      </c>
      <c r="H22" s="462"/>
      <c r="I22" s="445" t="s">
        <v>1311</v>
      </c>
      <c r="J22" s="447" t="s">
        <v>1266</v>
      </c>
      <c r="K22" s="447" t="s">
        <v>1266</v>
      </c>
      <c r="L22" s="447" t="s">
        <v>1266</v>
      </c>
      <c r="M22" s="447">
        <v>2000</v>
      </c>
      <c r="N22" s="447" t="s">
        <v>1266</v>
      </c>
      <c r="O22" s="447" t="s">
        <v>1266</v>
      </c>
      <c r="P22" s="447" t="s">
        <v>1266</v>
      </c>
      <c r="Q22" s="447">
        <v>2011</v>
      </c>
      <c r="R22" s="458"/>
      <c r="S22" s="458"/>
      <c r="T22" s="463">
        <v>1381300</v>
      </c>
      <c r="U22" s="1337"/>
      <c r="V22" s="458"/>
      <c r="W22" s="458"/>
      <c r="X22" s="463">
        <v>929200</v>
      </c>
      <c r="Y22" s="1337"/>
      <c r="Z22" s="464"/>
      <c r="AA22" s="464"/>
      <c r="AB22" s="463">
        <v>715000</v>
      </c>
      <c r="AC22" s="1337"/>
      <c r="AD22" s="464"/>
      <c r="AE22" s="464"/>
      <c r="AF22" s="463">
        <f>+ 715000+16491+38840</f>
        <v>770331</v>
      </c>
      <c r="AG22" s="1340"/>
      <c r="AH22" s="464"/>
      <c r="AI22" s="464"/>
      <c r="AJ22" s="463"/>
      <c r="AK22" s="1340"/>
      <c r="AL22" s="485"/>
      <c r="AM22" s="485"/>
      <c r="AN22" s="485"/>
      <c r="AO22" s="485"/>
      <c r="AP22" s="485"/>
      <c r="AQ22" s="485"/>
      <c r="AR22" s="485"/>
      <c r="AS22" s="485"/>
      <c r="AT22" s="485"/>
      <c r="AU22" s="485"/>
      <c r="AV22" s="485"/>
      <c r="AW22" s="485"/>
      <c r="AX22" s="485"/>
      <c r="AY22" s="485"/>
      <c r="AZ22" s="485"/>
      <c r="BA22" s="485"/>
      <c r="BB22" s="485"/>
      <c r="BC22" s="485"/>
      <c r="BD22" s="485"/>
      <c r="BE22" s="485"/>
      <c r="BF22" s="485"/>
      <c r="BG22" s="485"/>
      <c r="BH22" s="485"/>
      <c r="BI22" s="485"/>
      <c r="BJ22" s="485"/>
      <c r="BK22" s="485"/>
      <c r="BL22" s="485"/>
      <c r="BM22" s="485"/>
      <c r="BN22" s="485"/>
      <c r="BO22" s="485"/>
      <c r="BP22" s="485"/>
      <c r="BQ22" s="485"/>
      <c r="BR22" s="485"/>
      <c r="BS22" s="485"/>
      <c r="BT22" s="485"/>
      <c r="BU22" s="485"/>
      <c r="BV22" s="485"/>
      <c r="BW22" s="485"/>
      <c r="BX22" s="485"/>
      <c r="BY22" s="485"/>
      <c r="BZ22" s="469"/>
    </row>
    <row r="23" spans="1:78" ht="54">
      <c r="A23" s="1342">
        <v>55</v>
      </c>
      <c r="B23" s="1351" t="s">
        <v>148</v>
      </c>
      <c r="C23" s="1361"/>
      <c r="D23" s="1357" t="s">
        <v>1063</v>
      </c>
      <c r="E23" s="1352" t="s">
        <v>1064</v>
      </c>
      <c r="F23" s="455" t="s">
        <v>1312</v>
      </c>
      <c r="G23" s="446">
        <v>7.08</v>
      </c>
      <c r="H23" s="1362">
        <v>6.0000000000000002E-5</v>
      </c>
      <c r="I23" s="1352" t="s">
        <v>1313</v>
      </c>
      <c r="J23" s="447" t="s">
        <v>1266</v>
      </c>
      <c r="K23" s="447" t="s">
        <v>1266</v>
      </c>
      <c r="L23" s="447" t="s">
        <v>1266</v>
      </c>
      <c r="M23" s="447">
        <v>2000</v>
      </c>
      <c r="N23" s="447" t="s">
        <v>1266</v>
      </c>
      <c r="O23" s="447" t="s">
        <v>1266</v>
      </c>
      <c r="P23" s="447" t="s">
        <v>1266</v>
      </c>
      <c r="Q23" s="447">
        <v>2011</v>
      </c>
      <c r="R23" s="458"/>
      <c r="S23" s="458"/>
      <c r="T23" s="458"/>
      <c r="U23" s="1337"/>
      <c r="V23" s="458"/>
      <c r="W23" s="458"/>
      <c r="X23" s="458"/>
      <c r="Y23" s="1337"/>
      <c r="Z23" s="464"/>
      <c r="AA23" s="464"/>
      <c r="AB23" s="464"/>
      <c r="AC23" s="1337"/>
      <c r="AD23" s="464"/>
      <c r="AE23" s="464"/>
      <c r="AF23" s="464"/>
      <c r="AG23" s="1340"/>
      <c r="AH23" s="464"/>
      <c r="AI23" s="464"/>
      <c r="AJ23" s="504">
        <v>337.19</v>
      </c>
      <c r="AK23" s="1340"/>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485"/>
      <c r="BN23" s="485"/>
      <c r="BO23" s="485"/>
      <c r="BP23" s="485"/>
      <c r="BQ23" s="485"/>
      <c r="BR23" s="485"/>
      <c r="BS23" s="485"/>
      <c r="BT23" s="485"/>
      <c r="BU23" s="485"/>
      <c r="BV23" s="485"/>
      <c r="BW23" s="485"/>
      <c r="BX23" s="485"/>
      <c r="BY23" s="485"/>
      <c r="BZ23" s="469"/>
    </row>
    <row r="24" spans="1:78" ht="41.25" customHeight="1">
      <c r="A24" s="1342"/>
      <c r="B24" s="1351"/>
      <c r="C24" s="1361"/>
      <c r="D24" s="1357"/>
      <c r="E24" s="1352"/>
      <c r="F24" s="455" t="s">
        <v>1314</v>
      </c>
      <c r="G24" s="506">
        <v>110.467</v>
      </c>
      <c r="H24" s="1362"/>
      <c r="I24" s="1352"/>
      <c r="J24" s="447" t="s">
        <v>1266</v>
      </c>
      <c r="K24" s="447" t="s">
        <v>1266</v>
      </c>
      <c r="L24" s="447" t="s">
        <v>1266</v>
      </c>
      <c r="M24" s="447">
        <v>2000</v>
      </c>
      <c r="N24" s="447" t="s">
        <v>1266</v>
      </c>
      <c r="O24" s="447" t="s">
        <v>1266</v>
      </c>
      <c r="P24" s="447" t="s">
        <v>1266</v>
      </c>
      <c r="Q24" s="447">
        <v>2011</v>
      </c>
      <c r="R24" s="458"/>
      <c r="S24" s="458"/>
      <c r="T24" s="458"/>
      <c r="U24" s="1337"/>
      <c r="V24" s="458"/>
      <c r="W24" s="458"/>
      <c r="X24" s="458"/>
      <c r="Y24" s="1337"/>
      <c r="Z24" s="464"/>
      <c r="AA24" s="464"/>
      <c r="AB24" s="464"/>
      <c r="AC24" s="1337"/>
      <c r="AD24" s="464"/>
      <c r="AE24" s="464"/>
      <c r="AF24" s="464"/>
      <c r="AG24" s="1340"/>
      <c r="AH24" s="464"/>
      <c r="AI24" s="464"/>
      <c r="AJ24" s="505">
        <v>110.467</v>
      </c>
      <c r="AK24" s="1340"/>
      <c r="AL24" s="485"/>
      <c r="AM24" s="485"/>
      <c r="AN24" s="485"/>
      <c r="AO24" s="485"/>
      <c r="AP24" s="485"/>
      <c r="AQ24" s="485"/>
      <c r="AR24" s="485"/>
      <c r="AS24" s="485"/>
      <c r="AT24" s="485"/>
      <c r="AU24" s="485"/>
      <c r="AV24" s="485"/>
      <c r="AW24" s="485"/>
      <c r="AX24" s="485"/>
      <c r="AY24" s="485"/>
      <c r="AZ24" s="485"/>
      <c r="BA24" s="485"/>
      <c r="BB24" s="485"/>
      <c r="BC24" s="485"/>
      <c r="BD24" s="485"/>
      <c r="BE24" s="485"/>
      <c r="BF24" s="485"/>
      <c r="BG24" s="485"/>
      <c r="BH24" s="485"/>
      <c r="BI24" s="485"/>
      <c r="BJ24" s="485"/>
      <c r="BK24" s="485"/>
      <c r="BL24" s="485"/>
      <c r="BM24" s="485"/>
      <c r="BN24" s="485"/>
      <c r="BO24" s="485"/>
      <c r="BP24" s="485"/>
      <c r="BQ24" s="485"/>
      <c r="BR24" s="485"/>
      <c r="BS24" s="485"/>
      <c r="BT24" s="485"/>
      <c r="BU24" s="485"/>
      <c r="BV24" s="485"/>
      <c r="BW24" s="485"/>
      <c r="BX24" s="485"/>
      <c r="BY24" s="485"/>
      <c r="BZ24" s="469"/>
    </row>
    <row r="25" spans="1:78" ht="39.75" customHeight="1">
      <c r="A25" s="1355">
        <v>56</v>
      </c>
      <c r="B25" s="1351"/>
      <c r="C25" s="465"/>
      <c r="D25" s="1357" t="s">
        <v>1315</v>
      </c>
      <c r="E25" s="1352" t="s">
        <v>1316</v>
      </c>
      <c r="F25" s="455" t="s">
        <v>1317</v>
      </c>
      <c r="G25" s="446" t="s">
        <v>1291</v>
      </c>
      <c r="H25" s="1353" t="s">
        <v>1264</v>
      </c>
      <c r="I25" s="1352"/>
      <c r="J25" s="447" t="s">
        <v>1266</v>
      </c>
      <c r="K25" s="447" t="s">
        <v>1266</v>
      </c>
      <c r="L25" s="447" t="s">
        <v>1266</v>
      </c>
      <c r="M25" s="447">
        <v>2000</v>
      </c>
      <c r="N25" s="447" t="s">
        <v>1266</v>
      </c>
      <c r="O25" s="447" t="s">
        <v>1266</v>
      </c>
      <c r="P25" s="447" t="s">
        <v>1266</v>
      </c>
      <c r="Q25" s="447">
        <v>2011</v>
      </c>
      <c r="R25" s="458"/>
      <c r="S25" s="458"/>
      <c r="T25" s="458"/>
      <c r="U25" s="1337"/>
      <c r="V25" s="458"/>
      <c r="W25" s="458"/>
      <c r="X25" s="458"/>
      <c r="Y25" s="1337"/>
      <c r="Z25" s="464"/>
      <c r="AA25" s="464"/>
      <c r="AB25" s="464"/>
      <c r="AC25" s="1337"/>
      <c r="AD25" s="464"/>
      <c r="AE25" s="464"/>
      <c r="AF25" s="464"/>
      <c r="AG25" s="1340"/>
      <c r="AH25" s="464"/>
      <c r="AI25" s="464"/>
      <c r="AJ25" s="464"/>
      <c r="AK25" s="1340"/>
      <c r="AL25" s="485"/>
      <c r="AM25" s="485"/>
      <c r="AN25" s="485"/>
      <c r="AO25" s="485"/>
      <c r="AP25" s="485"/>
      <c r="AQ25" s="485"/>
      <c r="AR25" s="485"/>
      <c r="AS25" s="485"/>
      <c r="AT25" s="485"/>
      <c r="AU25" s="485"/>
      <c r="AV25" s="485"/>
      <c r="AW25" s="485"/>
      <c r="AX25" s="485"/>
      <c r="AY25" s="485"/>
      <c r="AZ25" s="485"/>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c r="BW25" s="485"/>
      <c r="BX25" s="485"/>
      <c r="BY25" s="485"/>
      <c r="BZ25" s="469"/>
    </row>
    <row r="26" spans="1:78" ht="36.75" customHeight="1">
      <c r="A26" s="1356"/>
      <c r="B26" s="1351"/>
      <c r="C26" s="465"/>
      <c r="D26" s="1357"/>
      <c r="E26" s="1352"/>
      <c r="F26" s="455" t="s">
        <v>907</v>
      </c>
      <c r="G26" s="446" t="s">
        <v>1318</v>
      </c>
      <c r="H26" s="1354"/>
      <c r="I26" s="1352"/>
      <c r="J26" s="447" t="s">
        <v>1266</v>
      </c>
      <c r="K26" s="447" t="s">
        <v>1266</v>
      </c>
      <c r="L26" s="447" t="s">
        <v>1266</v>
      </c>
      <c r="M26" s="447">
        <v>2000</v>
      </c>
      <c r="N26" s="447" t="s">
        <v>1266</v>
      </c>
      <c r="O26" s="447" t="s">
        <v>1266</v>
      </c>
      <c r="P26" s="447" t="s">
        <v>1266</v>
      </c>
      <c r="Q26" s="447">
        <v>2011</v>
      </c>
      <c r="R26" s="458"/>
      <c r="S26" s="458"/>
      <c r="T26" s="458"/>
      <c r="U26" s="1337"/>
      <c r="V26" s="458"/>
      <c r="W26" s="458"/>
      <c r="X26" s="458"/>
      <c r="Y26" s="1337"/>
      <c r="Z26" s="464"/>
      <c r="AA26" s="464"/>
      <c r="AB26" s="464"/>
      <c r="AC26" s="1337"/>
      <c r="AD26" s="464"/>
      <c r="AE26" s="464"/>
      <c r="AF26" s="464"/>
      <c r="AG26" s="1340"/>
      <c r="AH26" s="464"/>
      <c r="AI26" s="464"/>
      <c r="AJ26" s="464"/>
      <c r="AK26" s="1340"/>
      <c r="AL26" s="485"/>
      <c r="AM26" s="485"/>
      <c r="AN26" s="485"/>
      <c r="AO26" s="485"/>
      <c r="AP26" s="485"/>
      <c r="AQ26" s="485"/>
      <c r="AR26" s="485"/>
      <c r="AS26" s="485"/>
      <c r="AT26" s="485"/>
      <c r="AU26" s="485"/>
      <c r="AV26" s="485"/>
      <c r="AW26" s="485"/>
      <c r="AX26" s="485"/>
      <c r="AY26" s="485"/>
      <c r="AZ26" s="485"/>
      <c r="BA26" s="485"/>
      <c r="BB26" s="485"/>
      <c r="BC26" s="485"/>
      <c r="BD26" s="485"/>
      <c r="BE26" s="485"/>
      <c r="BF26" s="485"/>
      <c r="BG26" s="485"/>
      <c r="BH26" s="485"/>
      <c r="BI26" s="485"/>
      <c r="BJ26" s="485"/>
      <c r="BK26" s="485"/>
      <c r="BL26" s="485"/>
      <c r="BM26" s="485"/>
      <c r="BN26" s="485"/>
      <c r="BO26" s="485"/>
      <c r="BP26" s="485"/>
      <c r="BQ26" s="485"/>
      <c r="BR26" s="485"/>
      <c r="BS26" s="485"/>
      <c r="BT26" s="485"/>
      <c r="BU26" s="485"/>
      <c r="BV26" s="485"/>
      <c r="BW26" s="485"/>
      <c r="BX26" s="485"/>
      <c r="BY26" s="485"/>
      <c r="BZ26" s="469"/>
    </row>
    <row r="27" spans="1:78" ht="38.25" customHeight="1">
      <c r="A27" s="1342">
        <v>57</v>
      </c>
      <c r="B27" s="1351"/>
      <c r="C27" s="465"/>
      <c r="D27" s="1357" t="s">
        <v>1319</v>
      </c>
      <c r="E27" s="1352" t="s">
        <v>1320</v>
      </c>
      <c r="F27" s="455" t="s">
        <v>1321</v>
      </c>
      <c r="G27" s="446" t="s">
        <v>1291</v>
      </c>
      <c r="H27" s="1353" t="s">
        <v>1264</v>
      </c>
      <c r="I27" s="1352"/>
      <c r="J27" s="447" t="s">
        <v>1266</v>
      </c>
      <c r="K27" s="447" t="s">
        <v>1266</v>
      </c>
      <c r="L27" s="447" t="s">
        <v>1266</v>
      </c>
      <c r="M27" s="447">
        <v>2000</v>
      </c>
      <c r="N27" s="447" t="s">
        <v>1266</v>
      </c>
      <c r="O27" s="447" t="s">
        <v>1266</v>
      </c>
      <c r="P27" s="447" t="s">
        <v>1266</v>
      </c>
      <c r="Q27" s="447">
        <v>2011</v>
      </c>
      <c r="R27" s="458"/>
      <c r="S27" s="458"/>
      <c r="T27" s="458"/>
      <c r="U27" s="1337"/>
      <c r="V27" s="458"/>
      <c r="W27" s="458"/>
      <c r="X27" s="458"/>
      <c r="Y27" s="1337"/>
      <c r="Z27" s="464"/>
      <c r="AA27" s="464"/>
      <c r="AB27" s="464"/>
      <c r="AC27" s="1337"/>
      <c r="AD27" s="464"/>
      <c r="AE27" s="464"/>
      <c r="AF27" s="464"/>
      <c r="AG27" s="1340"/>
      <c r="AH27" s="464"/>
      <c r="AI27" s="464"/>
      <c r="AJ27" s="464"/>
      <c r="AK27" s="1340"/>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5"/>
      <c r="BV27" s="485"/>
      <c r="BW27" s="485"/>
      <c r="BX27" s="485"/>
      <c r="BY27" s="485"/>
      <c r="BZ27" s="469"/>
    </row>
    <row r="28" spans="1:78" ht="40.5" customHeight="1">
      <c r="A28" s="1342"/>
      <c r="B28" s="1351"/>
      <c r="C28" s="465"/>
      <c r="D28" s="1357"/>
      <c r="E28" s="1352"/>
      <c r="F28" s="455" t="s">
        <v>1322</v>
      </c>
      <c r="G28" s="446">
        <v>13000</v>
      </c>
      <c r="H28" s="1354"/>
      <c r="I28" s="1352"/>
      <c r="J28" s="447" t="s">
        <v>1266</v>
      </c>
      <c r="K28" s="447" t="s">
        <v>1266</v>
      </c>
      <c r="L28" s="447" t="s">
        <v>1266</v>
      </c>
      <c r="M28" s="447">
        <v>2000</v>
      </c>
      <c r="N28" s="447" t="s">
        <v>1266</v>
      </c>
      <c r="O28" s="447" t="s">
        <v>1266</v>
      </c>
      <c r="P28" s="447" t="s">
        <v>1266</v>
      </c>
      <c r="Q28" s="447">
        <v>2011</v>
      </c>
      <c r="R28" s="458"/>
      <c r="S28" s="458"/>
      <c r="T28" s="458"/>
      <c r="U28" s="1337"/>
      <c r="V28" s="458"/>
      <c r="W28" s="458"/>
      <c r="X28" s="458"/>
      <c r="Y28" s="1337"/>
      <c r="Z28" s="464"/>
      <c r="AA28" s="464"/>
      <c r="AB28" s="464"/>
      <c r="AC28" s="1337"/>
      <c r="AD28" s="464"/>
      <c r="AE28" s="464"/>
      <c r="AF28" s="464"/>
      <c r="AG28" s="1340"/>
      <c r="AH28" s="464"/>
      <c r="AI28" s="464"/>
      <c r="AJ28" s="464"/>
      <c r="AK28" s="1340"/>
      <c r="AL28" s="485"/>
      <c r="AM28" s="485"/>
      <c r="AN28" s="485"/>
      <c r="AO28" s="485"/>
      <c r="AP28" s="485"/>
      <c r="AQ28" s="485"/>
      <c r="AR28" s="485"/>
      <c r="AS28" s="485"/>
      <c r="AT28" s="485"/>
      <c r="AU28" s="485"/>
      <c r="AV28" s="485"/>
      <c r="AW28" s="485"/>
      <c r="AX28" s="485"/>
      <c r="AY28" s="485"/>
      <c r="AZ28" s="485"/>
      <c r="BA28" s="485"/>
      <c r="BB28" s="485"/>
      <c r="BC28" s="485"/>
      <c r="BD28" s="485"/>
      <c r="BE28" s="485"/>
      <c r="BF28" s="485"/>
      <c r="BG28" s="485"/>
      <c r="BH28" s="485"/>
      <c r="BI28" s="485"/>
      <c r="BJ28" s="485"/>
      <c r="BK28" s="485"/>
      <c r="BL28" s="485"/>
      <c r="BM28" s="485"/>
      <c r="BN28" s="485"/>
      <c r="BO28" s="485"/>
      <c r="BP28" s="485"/>
      <c r="BQ28" s="485"/>
      <c r="BR28" s="485"/>
      <c r="BS28" s="485"/>
      <c r="BT28" s="485"/>
      <c r="BU28" s="485"/>
      <c r="BV28" s="485"/>
      <c r="BW28" s="485"/>
      <c r="BX28" s="485"/>
      <c r="BY28" s="485"/>
      <c r="BZ28" s="469"/>
    </row>
    <row r="29" spans="1:78" ht="43.5" customHeight="1">
      <c r="A29" s="1342">
        <v>58</v>
      </c>
      <c r="B29" s="1351"/>
      <c r="C29" s="465"/>
      <c r="D29" s="1357" t="s">
        <v>1323</v>
      </c>
      <c r="E29" s="1352" t="s">
        <v>1324</v>
      </c>
      <c r="F29" s="455" t="s">
        <v>1325</v>
      </c>
      <c r="G29" s="446" t="s">
        <v>1266</v>
      </c>
      <c r="H29" s="1353" t="s">
        <v>1264</v>
      </c>
      <c r="I29" s="1352"/>
      <c r="J29" s="447" t="s">
        <v>1266</v>
      </c>
      <c r="K29" s="447" t="s">
        <v>1266</v>
      </c>
      <c r="L29" s="447" t="s">
        <v>1266</v>
      </c>
      <c r="M29" s="447">
        <v>2000</v>
      </c>
      <c r="N29" s="447" t="s">
        <v>1266</v>
      </c>
      <c r="O29" s="447" t="s">
        <v>1266</v>
      </c>
      <c r="P29" s="447" t="s">
        <v>1266</v>
      </c>
      <c r="Q29" s="447">
        <v>2011</v>
      </c>
      <c r="R29" s="458"/>
      <c r="S29" s="458"/>
      <c r="T29" s="458"/>
      <c r="U29" s="1337"/>
      <c r="V29" s="458"/>
      <c r="W29" s="458"/>
      <c r="X29" s="458"/>
      <c r="Y29" s="1337"/>
      <c r="Z29" s="461"/>
      <c r="AA29" s="461"/>
      <c r="AB29" s="461"/>
      <c r="AC29" s="1337"/>
      <c r="AD29" s="461"/>
      <c r="AE29" s="461"/>
      <c r="AF29" s="461"/>
      <c r="AG29" s="1340"/>
      <c r="AH29" s="461"/>
      <c r="AI29" s="461"/>
      <c r="AJ29" s="461"/>
      <c r="AK29" s="1340"/>
      <c r="AL29" s="485"/>
      <c r="AM29" s="485"/>
      <c r="AN29" s="485"/>
      <c r="AO29" s="485"/>
      <c r="AP29" s="485"/>
      <c r="AQ29" s="485"/>
      <c r="AR29" s="485"/>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c r="BP29" s="485"/>
      <c r="BQ29" s="485"/>
      <c r="BR29" s="485"/>
      <c r="BS29" s="485"/>
      <c r="BT29" s="485"/>
      <c r="BU29" s="485"/>
      <c r="BV29" s="485"/>
      <c r="BW29" s="485"/>
      <c r="BX29" s="485"/>
      <c r="BY29" s="485"/>
      <c r="BZ29" s="469"/>
    </row>
    <row r="30" spans="1:78" ht="44.25" customHeight="1">
      <c r="A30" s="1342"/>
      <c r="B30" s="1351"/>
      <c r="C30" s="465"/>
      <c r="D30" s="1357"/>
      <c r="E30" s="1352"/>
      <c r="F30" s="455" t="s">
        <v>1326</v>
      </c>
      <c r="G30" s="446">
        <v>109</v>
      </c>
      <c r="H30" s="1354"/>
      <c r="I30" s="1352"/>
      <c r="J30" s="447" t="s">
        <v>1266</v>
      </c>
      <c r="K30" s="447" t="s">
        <v>1266</v>
      </c>
      <c r="L30" s="447" t="s">
        <v>1266</v>
      </c>
      <c r="M30" s="447">
        <v>2000</v>
      </c>
      <c r="N30" s="447" t="s">
        <v>1266</v>
      </c>
      <c r="O30" s="447" t="s">
        <v>1266</v>
      </c>
      <c r="P30" s="447" t="s">
        <v>1266</v>
      </c>
      <c r="Q30" s="447">
        <v>2011</v>
      </c>
      <c r="R30" s="458">
        <v>28</v>
      </c>
      <c r="S30" s="458">
        <v>26</v>
      </c>
      <c r="T30" s="458">
        <v>54</v>
      </c>
      <c r="U30" s="1337"/>
      <c r="V30" s="458">
        <v>10</v>
      </c>
      <c r="W30" s="458">
        <v>5</v>
      </c>
      <c r="X30" s="458">
        <v>15</v>
      </c>
      <c r="Y30" s="1337"/>
      <c r="Z30" s="464">
        <v>18</v>
      </c>
      <c r="AA30" s="464">
        <v>5</v>
      </c>
      <c r="AB30" s="464">
        <v>23</v>
      </c>
      <c r="AC30" s="1337"/>
      <c r="AD30" s="464">
        <v>8</v>
      </c>
      <c r="AE30" s="464">
        <v>9</v>
      </c>
      <c r="AF30" s="464">
        <v>15</v>
      </c>
      <c r="AG30" s="1340"/>
      <c r="AH30" s="464">
        <v>8</v>
      </c>
      <c r="AI30" s="464">
        <v>9</v>
      </c>
      <c r="AJ30" s="464">
        <v>15</v>
      </c>
      <c r="AK30" s="1340"/>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85"/>
      <c r="BK30" s="485"/>
      <c r="BL30" s="485"/>
      <c r="BM30" s="485"/>
      <c r="BN30" s="485"/>
      <c r="BO30" s="485"/>
      <c r="BP30" s="485"/>
      <c r="BQ30" s="485"/>
      <c r="BR30" s="485"/>
      <c r="BS30" s="485"/>
      <c r="BT30" s="485"/>
      <c r="BU30" s="485"/>
      <c r="BV30" s="485"/>
      <c r="BW30" s="485"/>
      <c r="BX30" s="485"/>
      <c r="BY30" s="485"/>
      <c r="BZ30" s="469"/>
    </row>
    <row r="31" spans="1:78" ht="30" customHeight="1">
      <c r="A31" s="1342">
        <v>59</v>
      </c>
      <c r="B31" s="1351"/>
      <c r="C31" s="465"/>
      <c r="D31" s="1357" t="s">
        <v>1327</v>
      </c>
      <c r="E31" s="1352" t="s">
        <v>1328</v>
      </c>
      <c r="F31" s="455" t="s">
        <v>1329</v>
      </c>
      <c r="G31" s="446" t="s">
        <v>1268</v>
      </c>
      <c r="H31" s="1353" t="s">
        <v>1264</v>
      </c>
      <c r="I31" s="1352"/>
      <c r="J31" s="447" t="s">
        <v>1266</v>
      </c>
      <c r="K31" s="447" t="s">
        <v>1266</v>
      </c>
      <c r="L31" s="447" t="s">
        <v>1266</v>
      </c>
      <c r="M31" s="447">
        <v>2000</v>
      </c>
      <c r="N31" s="447" t="s">
        <v>1266</v>
      </c>
      <c r="O31" s="447" t="s">
        <v>1266</v>
      </c>
      <c r="P31" s="447" t="s">
        <v>1266</v>
      </c>
      <c r="Q31" s="447">
        <v>2011</v>
      </c>
      <c r="R31" s="458"/>
      <c r="S31" s="458"/>
      <c r="T31" s="458"/>
      <c r="U31" s="1337"/>
      <c r="V31" s="458"/>
      <c r="W31" s="458"/>
      <c r="X31" s="458"/>
      <c r="Y31" s="1337"/>
      <c r="Z31" s="464"/>
      <c r="AA31" s="464"/>
      <c r="AB31" s="464"/>
      <c r="AC31" s="1337"/>
      <c r="AD31" s="464"/>
      <c r="AE31" s="464"/>
      <c r="AF31" s="464"/>
      <c r="AG31" s="1340"/>
      <c r="AH31" s="464"/>
      <c r="AI31" s="464"/>
      <c r="AJ31" s="464"/>
      <c r="AK31" s="1340"/>
      <c r="AL31" s="485"/>
      <c r="AM31" s="485"/>
      <c r="AN31" s="485"/>
      <c r="AO31" s="485"/>
      <c r="AP31" s="485"/>
      <c r="AQ31" s="485"/>
      <c r="AR31" s="485"/>
      <c r="AS31" s="485"/>
      <c r="AT31" s="485"/>
      <c r="AU31" s="485"/>
      <c r="AV31" s="485"/>
      <c r="AW31" s="485"/>
      <c r="AX31" s="485"/>
      <c r="AY31" s="485"/>
      <c r="AZ31" s="485"/>
      <c r="BA31" s="485"/>
      <c r="BB31" s="485"/>
      <c r="BC31" s="485"/>
      <c r="BD31" s="485"/>
      <c r="BE31" s="485"/>
      <c r="BF31" s="485"/>
      <c r="BG31" s="485"/>
      <c r="BH31" s="485"/>
      <c r="BI31" s="485"/>
      <c r="BJ31" s="485"/>
      <c r="BK31" s="485"/>
      <c r="BL31" s="485"/>
      <c r="BM31" s="485"/>
      <c r="BN31" s="485"/>
      <c r="BO31" s="485"/>
      <c r="BP31" s="485"/>
      <c r="BQ31" s="485"/>
      <c r="BR31" s="485"/>
      <c r="BS31" s="485"/>
      <c r="BT31" s="485"/>
      <c r="BU31" s="485"/>
      <c r="BV31" s="485"/>
      <c r="BW31" s="485"/>
      <c r="BX31" s="485"/>
      <c r="BY31" s="485"/>
      <c r="BZ31" s="469"/>
    </row>
    <row r="32" spans="1:78" ht="54" customHeight="1">
      <c r="A32" s="1342"/>
      <c r="B32" s="1351"/>
      <c r="C32" s="465"/>
      <c r="D32" s="1357"/>
      <c r="E32" s="1352"/>
      <c r="F32" s="455" t="s">
        <v>1330</v>
      </c>
      <c r="G32" s="446" t="s">
        <v>1268</v>
      </c>
      <c r="H32" s="1354"/>
      <c r="I32" s="1352"/>
      <c r="J32" s="447" t="s">
        <v>1266</v>
      </c>
      <c r="K32" s="447" t="s">
        <v>1266</v>
      </c>
      <c r="L32" s="447" t="s">
        <v>1266</v>
      </c>
      <c r="M32" s="447">
        <v>2000</v>
      </c>
      <c r="N32" s="447" t="s">
        <v>1266</v>
      </c>
      <c r="O32" s="447" t="s">
        <v>1266</v>
      </c>
      <c r="P32" s="447" t="s">
        <v>1266</v>
      </c>
      <c r="Q32" s="447">
        <v>2011</v>
      </c>
      <c r="R32" s="458"/>
      <c r="S32" s="458"/>
      <c r="T32" s="458"/>
      <c r="U32" s="1337"/>
      <c r="V32" s="458"/>
      <c r="W32" s="458"/>
      <c r="X32" s="458"/>
      <c r="Y32" s="1337"/>
      <c r="Z32" s="464"/>
      <c r="AA32" s="464"/>
      <c r="AB32" s="464"/>
      <c r="AC32" s="1337"/>
      <c r="AD32" s="464"/>
      <c r="AE32" s="464"/>
      <c r="AF32" s="464"/>
      <c r="AG32" s="1340"/>
      <c r="AH32" s="464"/>
      <c r="AI32" s="464"/>
      <c r="AJ32" s="464"/>
      <c r="AK32" s="1340"/>
      <c r="AL32" s="485"/>
      <c r="AM32" s="485"/>
      <c r="AN32" s="485"/>
      <c r="AO32" s="485"/>
      <c r="AP32" s="485"/>
      <c r="AQ32" s="485"/>
      <c r="AR32" s="485"/>
      <c r="AS32" s="485"/>
      <c r="AT32" s="485"/>
      <c r="AU32" s="485"/>
      <c r="AV32" s="485"/>
      <c r="AW32" s="485"/>
      <c r="AX32" s="485"/>
      <c r="AY32" s="485"/>
      <c r="AZ32" s="485"/>
      <c r="BA32" s="485"/>
      <c r="BB32" s="485"/>
      <c r="BC32" s="485"/>
      <c r="BD32" s="485"/>
      <c r="BE32" s="485"/>
      <c r="BF32" s="485"/>
      <c r="BG32" s="485"/>
      <c r="BH32" s="485"/>
      <c r="BI32" s="485"/>
      <c r="BJ32" s="485"/>
      <c r="BK32" s="485"/>
      <c r="BL32" s="485"/>
      <c r="BM32" s="485"/>
      <c r="BN32" s="485"/>
      <c r="BO32" s="485"/>
      <c r="BP32" s="485"/>
      <c r="BQ32" s="485"/>
      <c r="BR32" s="485"/>
      <c r="BS32" s="485"/>
      <c r="BT32" s="485"/>
      <c r="BU32" s="485"/>
      <c r="BV32" s="485"/>
      <c r="BW32" s="485"/>
      <c r="BX32" s="485"/>
      <c r="BY32" s="485"/>
      <c r="BZ32" s="469"/>
    </row>
    <row r="33" spans="1:78" ht="93.75" customHeight="1">
      <c r="A33" s="494">
        <v>60</v>
      </c>
      <c r="B33" s="1351" t="s">
        <v>144</v>
      </c>
      <c r="C33" s="444" t="s">
        <v>1105</v>
      </c>
      <c r="D33" s="1357" t="s">
        <v>1331</v>
      </c>
      <c r="E33" s="1352" t="s">
        <v>1332</v>
      </c>
      <c r="F33" s="455" t="s">
        <v>1333</v>
      </c>
      <c r="G33" s="446" t="s">
        <v>1266</v>
      </c>
      <c r="H33" s="1353" t="s">
        <v>1264</v>
      </c>
      <c r="I33" s="1352" t="s">
        <v>1334</v>
      </c>
      <c r="J33" s="447" t="s">
        <v>1266</v>
      </c>
      <c r="K33" s="447" t="s">
        <v>1266</v>
      </c>
      <c r="L33" s="447" t="s">
        <v>1266</v>
      </c>
      <c r="M33" s="447">
        <v>2000</v>
      </c>
      <c r="N33" s="447" t="s">
        <v>1266</v>
      </c>
      <c r="O33" s="447" t="s">
        <v>1266</v>
      </c>
      <c r="P33" s="447" t="s">
        <v>1266</v>
      </c>
      <c r="Q33" s="447">
        <v>2011</v>
      </c>
      <c r="R33" s="458"/>
      <c r="S33" s="458"/>
      <c r="T33" s="458"/>
      <c r="U33" s="1337"/>
      <c r="V33" s="458"/>
      <c r="W33" s="458"/>
      <c r="X33" s="458"/>
      <c r="Y33" s="1337"/>
      <c r="Z33" s="464"/>
      <c r="AA33" s="464"/>
      <c r="AB33" s="464"/>
      <c r="AC33" s="1337"/>
      <c r="AD33" s="464"/>
      <c r="AE33" s="464"/>
      <c r="AF33" s="464"/>
      <c r="AG33" s="1340"/>
      <c r="AH33" s="464"/>
      <c r="AI33" s="464"/>
      <c r="AJ33" s="464"/>
      <c r="AK33" s="1340"/>
      <c r="AL33" s="485"/>
      <c r="AM33" s="485"/>
      <c r="AN33" s="485"/>
      <c r="AO33" s="485"/>
      <c r="AP33" s="485"/>
      <c r="AQ33" s="485"/>
      <c r="AR33" s="485"/>
      <c r="AS33" s="485"/>
      <c r="AT33" s="485"/>
      <c r="AU33" s="485"/>
      <c r="AV33" s="485"/>
      <c r="AW33" s="485"/>
      <c r="AX33" s="485"/>
      <c r="AY33" s="485"/>
      <c r="AZ33" s="485"/>
      <c r="BA33" s="485"/>
      <c r="BB33" s="485"/>
      <c r="BC33" s="485"/>
      <c r="BD33" s="485"/>
      <c r="BE33" s="485"/>
      <c r="BF33" s="485"/>
      <c r="BG33" s="485"/>
      <c r="BH33" s="485"/>
      <c r="BI33" s="485"/>
      <c r="BJ33" s="485"/>
      <c r="BK33" s="485"/>
      <c r="BL33" s="485"/>
      <c r="BM33" s="485"/>
      <c r="BN33" s="485"/>
      <c r="BO33" s="485"/>
      <c r="BP33" s="485"/>
      <c r="BQ33" s="485"/>
      <c r="BR33" s="485"/>
      <c r="BS33" s="485"/>
      <c r="BT33" s="485"/>
      <c r="BU33" s="485"/>
      <c r="BV33" s="485"/>
      <c r="BW33" s="485"/>
      <c r="BX33" s="485"/>
      <c r="BY33" s="485"/>
      <c r="BZ33" s="469"/>
    </row>
    <row r="34" spans="1:78" ht="94.5">
      <c r="A34" s="494">
        <v>61</v>
      </c>
      <c r="B34" s="1351"/>
      <c r="C34" s="444"/>
      <c r="D34" s="1357"/>
      <c r="E34" s="1352"/>
      <c r="F34" s="455" t="s">
        <v>1335</v>
      </c>
      <c r="G34" s="446" t="s">
        <v>1266</v>
      </c>
      <c r="H34" s="1354"/>
      <c r="I34" s="1352"/>
      <c r="J34" s="447" t="s">
        <v>1266</v>
      </c>
      <c r="K34" s="447" t="s">
        <v>1266</v>
      </c>
      <c r="L34" s="447" t="s">
        <v>1266</v>
      </c>
      <c r="M34" s="447">
        <v>2000</v>
      </c>
      <c r="N34" s="447" t="s">
        <v>1266</v>
      </c>
      <c r="O34" s="447" t="s">
        <v>1266</v>
      </c>
      <c r="P34" s="447" t="s">
        <v>1266</v>
      </c>
      <c r="Q34" s="447">
        <v>2011</v>
      </c>
      <c r="R34" s="458"/>
      <c r="S34" s="458"/>
      <c r="T34" s="458"/>
      <c r="U34" s="1337"/>
      <c r="V34" s="458"/>
      <c r="W34" s="458"/>
      <c r="X34" s="458"/>
      <c r="Y34" s="1337"/>
      <c r="Z34" s="464"/>
      <c r="AA34" s="464"/>
      <c r="AB34" s="464"/>
      <c r="AC34" s="1337"/>
      <c r="AD34" s="464"/>
      <c r="AE34" s="464"/>
      <c r="AF34" s="464"/>
      <c r="AG34" s="1340"/>
      <c r="AH34" s="464"/>
      <c r="AI34" s="464"/>
      <c r="AJ34" s="464"/>
      <c r="AK34" s="1340"/>
      <c r="AL34" s="485"/>
      <c r="AM34" s="485"/>
      <c r="AN34" s="485"/>
      <c r="AO34" s="485"/>
      <c r="AP34" s="485"/>
      <c r="AQ34" s="485"/>
      <c r="AR34" s="485"/>
      <c r="AS34" s="485"/>
      <c r="AT34" s="485"/>
      <c r="AU34" s="485"/>
      <c r="AV34" s="485"/>
      <c r="AW34" s="485"/>
      <c r="AX34" s="485"/>
      <c r="AY34" s="485"/>
      <c r="AZ34" s="485"/>
      <c r="BA34" s="485"/>
      <c r="BB34" s="485"/>
      <c r="BC34" s="485"/>
      <c r="BD34" s="485"/>
      <c r="BE34" s="485"/>
      <c r="BF34" s="485"/>
      <c r="BG34" s="485"/>
      <c r="BH34" s="485"/>
      <c r="BI34" s="485"/>
      <c r="BJ34" s="485"/>
      <c r="BK34" s="485"/>
      <c r="BL34" s="485"/>
      <c r="BM34" s="485"/>
      <c r="BN34" s="485"/>
      <c r="BO34" s="485"/>
      <c r="BP34" s="485"/>
      <c r="BQ34" s="485"/>
      <c r="BR34" s="485"/>
      <c r="BS34" s="485"/>
      <c r="BT34" s="485"/>
      <c r="BU34" s="485"/>
      <c r="BV34" s="485"/>
      <c r="BW34" s="485"/>
      <c r="BX34" s="485"/>
      <c r="BY34" s="485"/>
      <c r="BZ34" s="469"/>
    </row>
    <row r="35" spans="1:78" ht="67.5">
      <c r="A35" s="1342">
        <v>62</v>
      </c>
      <c r="B35" s="1351"/>
      <c r="C35" s="444"/>
      <c r="D35" s="1357" t="s">
        <v>1336</v>
      </c>
      <c r="E35" s="1352" t="s">
        <v>1337</v>
      </c>
      <c r="F35" s="455" t="s">
        <v>1338</v>
      </c>
      <c r="G35" s="446" t="s">
        <v>1266</v>
      </c>
      <c r="H35" s="1353" t="s">
        <v>1264</v>
      </c>
      <c r="I35" s="1352"/>
      <c r="J35" s="447" t="s">
        <v>1266</v>
      </c>
      <c r="K35" s="447" t="s">
        <v>1266</v>
      </c>
      <c r="L35" s="447" t="s">
        <v>1266</v>
      </c>
      <c r="M35" s="447">
        <v>2000</v>
      </c>
      <c r="N35" s="447" t="s">
        <v>1266</v>
      </c>
      <c r="O35" s="447" t="s">
        <v>1266</v>
      </c>
      <c r="P35" s="447" t="s">
        <v>1266</v>
      </c>
      <c r="Q35" s="447">
        <v>2011</v>
      </c>
      <c r="R35" s="458"/>
      <c r="S35" s="458"/>
      <c r="T35" s="458"/>
      <c r="U35" s="1337"/>
      <c r="V35" s="458"/>
      <c r="W35" s="458"/>
      <c r="X35" s="458"/>
      <c r="Y35" s="1337"/>
      <c r="Z35" s="464"/>
      <c r="AA35" s="464"/>
      <c r="AB35" s="464"/>
      <c r="AC35" s="1337"/>
      <c r="AD35" s="464"/>
      <c r="AE35" s="464"/>
      <c r="AF35" s="464"/>
      <c r="AG35" s="1340"/>
      <c r="AH35" s="464"/>
      <c r="AI35" s="464"/>
      <c r="AJ35" s="464"/>
      <c r="AK35" s="1340"/>
      <c r="AL35" s="485"/>
      <c r="AM35" s="485"/>
      <c r="AN35" s="485"/>
      <c r="AO35" s="485"/>
      <c r="AP35" s="485"/>
      <c r="AQ35" s="485"/>
      <c r="AR35" s="485"/>
      <c r="AS35" s="485"/>
      <c r="AT35" s="485"/>
      <c r="AU35" s="485"/>
      <c r="AV35" s="485"/>
      <c r="AW35" s="485"/>
      <c r="AX35" s="485"/>
      <c r="AY35" s="485"/>
      <c r="AZ35" s="485"/>
      <c r="BA35" s="485"/>
      <c r="BB35" s="485"/>
      <c r="BC35" s="485"/>
      <c r="BD35" s="485"/>
      <c r="BE35" s="485"/>
      <c r="BF35" s="485"/>
      <c r="BG35" s="485"/>
      <c r="BH35" s="485"/>
      <c r="BI35" s="485"/>
      <c r="BJ35" s="485"/>
      <c r="BK35" s="485"/>
      <c r="BL35" s="485"/>
      <c r="BM35" s="485"/>
      <c r="BN35" s="485"/>
      <c r="BO35" s="485"/>
      <c r="BP35" s="485"/>
      <c r="BQ35" s="485"/>
      <c r="BR35" s="485"/>
      <c r="BS35" s="485"/>
      <c r="BT35" s="485"/>
      <c r="BU35" s="485"/>
      <c r="BV35" s="485"/>
      <c r="BW35" s="485"/>
      <c r="BX35" s="485"/>
      <c r="BY35" s="485"/>
      <c r="BZ35" s="469"/>
    </row>
    <row r="36" spans="1:78" ht="67.5">
      <c r="A36" s="1342"/>
      <c r="B36" s="1351"/>
      <c r="C36" s="444"/>
      <c r="D36" s="1357"/>
      <c r="E36" s="1352"/>
      <c r="F36" s="455" t="s">
        <v>1339</v>
      </c>
      <c r="G36" s="446" t="s">
        <v>1266</v>
      </c>
      <c r="H36" s="1354"/>
      <c r="I36" s="1352"/>
      <c r="J36" s="447" t="s">
        <v>1266</v>
      </c>
      <c r="K36" s="447" t="s">
        <v>1266</v>
      </c>
      <c r="L36" s="447" t="s">
        <v>1266</v>
      </c>
      <c r="M36" s="447">
        <v>2000</v>
      </c>
      <c r="N36" s="447" t="s">
        <v>1266</v>
      </c>
      <c r="O36" s="447" t="s">
        <v>1266</v>
      </c>
      <c r="P36" s="447" t="s">
        <v>1266</v>
      </c>
      <c r="Q36" s="447">
        <v>2011</v>
      </c>
      <c r="R36" s="458"/>
      <c r="S36" s="458"/>
      <c r="T36" s="458"/>
      <c r="U36" s="1337"/>
      <c r="V36" s="458"/>
      <c r="W36" s="458"/>
      <c r="X36" s="458"/>
      <c r="Y36" s="1337"/>
      <c r="Z36" s="464"/>
      <c r="AA36" s="464"/>
      <c r="AB36" s="464"/>
      <c r="AC36" s="1337"/>
      <c r="AD36" s="464"/>
      <c r="AE36" s="464"/>
      <c r="AF36" s="464"/>
      <c r="AG36" s="1340"/>
      <c r="AH36" s="464"/>
      <c r="AI36" s="464"/>
      <c r="AJ36" s="464"/>
      <c r="AK36" s="1340"/>
      <c r="AL36" s="485"/>
      <c r="AM36" s="485"/>
      <c r="AN36" s="485"/>
      <c r="AO36" s="485"/>
      <c r="AP36" s="485"/>
      <c r="AQ36" s="485"/>
      <c r="AR36" s="485"/>
      <c r="AS36" s="485"/>
      <c r="AT36" s="485"/>
      <c r="AU36" s="485"/>
      <c r="AV36" s="485"/>
      <c r="AW36" s="485"/>
      <c r="AX36" s="485"/>
      <c r="AY36" s="485"/>
      <c r="AZ36" s="485"/>
      <c r="BA36" s="485"/>
      <c r="BB36" s="485"/>
      <c r="BC36" s="485"/>
      <c r="BD36" s="485"/>
      <c r="BE36" s="485"/>
      <c r="BF36" s="485"/>
      <c r="BG36" s="485"/>
      <c r="BH36" s="485"/>
      <c r="BI36" s="485"/>
      <c r="BJ36" s="485"/>
      <c r="BK36" s="485"/>
      <c r="BL36" s="485"/>
      <c r="BM36" s="485"/>
      <c r="BN36" s="485"/>
      <c r="BO36" s="485"/>
      <c r="BP36" s="485"/>
      <c r="BQ36" s="485"/>
      <c r="BR36" s="485"/>
      <c r="BS36" s="485"/>
      <c r="BT36" s="485"/>
      <c r="BU36" s="485"/>
      <c r="BV36" s="485"/>
      <c r="BW36" s="485"/>
      <c r="BX36" s="485"/>
      <c r="BY36" s="485"/>
      <c r="BZ36" s="469"/>
    </row>
    <row r="37" spans="1:78" ht="78.75" customHeight="1">
      <c r="A37" s="1342">
        <v>63</v>
      </c>
      <c r="B37" s="1351"/>
      <c r="C37" s="444"/>
      <c r="D37" s="1357" t="s">
        <v>1340</v>
      </c>
      <c r="E37" s="1352" t="s">
        <v>1341</v>
      </c>
      <c r="F37" s="455" t="s">
        <v>1342</v>
      </c>
      <c r="G37" s="446" t="s">
        <v>1266</v>
      </c>
      <c r="H37" s="1353" t="s">
        <v>1264</v>
      </c>
      <c r="I37" s="445"/>
      <c r="J37" s="447" t="s">
        <v>1266</v>
      </c>
      <c r="K37" s="447" t="s">
        <v>1266</v>
      </c>
      <c r="L37" s="447" t="s">
        <v>1266</v>
      </c>
      <c r="M37" s="447">
        <v>2000</v>
      </c>
      <c r="N37" s="447" t="s">
        <v>1266</v>
      </c>
      <c r="O37" s="447" t="s">
        <v>1266</v>
      </c>
      <c r="P37" s="447" t="s">
        <v>1266</v>
      </c>
      <c r="Q37" s="447">
        <v>2011</v>
      </c>
      <c r="R37" s="458"/>
      <c r="S37" s="458"/>
      <c r="T37" s="458"/>
      <c r="U37" s="1337"/>
      <c r="V37" s="458"/>
      <c r="W37" s="458"/>
      <c r="X37" s="458"/>
      <c r="Y37" s="1337"/>
      <c r="Z37" s="464"/>
      <c r="AA37" s="464"/>
      <c r="AB37" s="464"/>
      <c r="AC37" s="1337"/>
      <c r="AD37" s="464"/>
      <c r="AE37" s="464"/>
      <c r="AF37" s="464"/>
      <c r="AG37" s="1340"/>
      <c r="AH37" s="464"/>
      <c r="AI37" s="464"/>
      <c r="AJ37" s="464"/>
      <c r="AK37" s="1340"/>
      <c r="AL37" s="485"/>
      <c r="AM37" s="485"/>
      <c r="AN37" s="485"/>
      <c r="AO37" s="485"/>
      <c r="AP37" s="485"/>
      <c r="AQ37" s="485"/>
      <c r="AR37" s="485"/>
      <c r="AS37" s="485"/>
      <c r="AT37" s="485"/>
      <c r="AU37" s="485"/>
      <c r="AV37" s="485"/>
      <c r="AW37" s="485"/>
      <c r="AX37" s="485"/>
      <c r="AY37" s="485"/>
      <c r="AZ37" s="485"/>
      <c r="BA37" s="485"/>
      <c r="BB37" s="485"/>
      <c r="BC37" s="485"/>
      <c r="BD37" s="485"/>
      <c r="BE37" s="485"/>
      <c r="BF37" s="485"/>
      <c r="BG37" s="485"/>
      <c r="BH37" s="485"/>
      <c r="BI37" s="485"/>
      <c r="BJ37" s="485"/>
      <c r="BK37" s="485"/>
      <c r="BL37" s="485"/>
      <c r="BM37" s="485"/>
      <c r="BN37" s="485"/>
      <c r="BO37" s="485"/>
      <c r="BP37" s="485"/>
      <c r="BQ37" s="485"/>
      <c r="BR37" s="485"/>
      <c r="BS37" s="485"/>
      <c r="BT37" s="485"/>
      <c r="BU37" s="485"/>
      <c r="BV37" s="485"/>
      <c r="BW37" s="485"/>
      <c r="BX37" s="485"/>
      <c r="BY37" s="485"/>
      <c r="BZ37" s="469"/>
    </row>
    <row r="38" spans="1:78" ht="80.25" customHeight="1">
      <c r="A38" s="1342"/>
      <c r="B38" s="1351"/>
      <c r="C38" s="444"/>
      <c r="D38" s="1357"/>
      <c r="E38" s="1352"/>
      <c r="F38" s="455" t="s">
        <v>1343</v>
      </c>
      <c r="G38" s="446" t="s">
        <v>1266</v>
      </c>
      <c r="H38" s="1354"/>
      <c r="I38" s="445"/>
      <c r="J38" s="447" t="s">
        <v>1266</v>
      </c>
      <c r="K38" s="447" t="s">
        <v>1266</v>
      </c>
      <c r="L38" s="447" t="s">
        <v>1266</v>
      </c>
      <c r="M38" s="447">
        <v>2000</v>
      </c>
      <c r="N38" s="447" t="s">
        <v>1266</v>
      </c>
      <c r="O38" s="447" t="s">
        <v>1266</v>
      </c>
      <c r="P38" s="447" t="s">
        <v>1266</v>
      </c>
      <c r="Q38" s="447">
        <v>2011</v>
      </c>
      <c r="R38" s="458"/>
      <c r="S38" s="458"/>
      <c r="T38" s="458"/>
      <c r="U38" s="1337"/>
      <c r="V38" s="458"/>
      <c r="W38" s="458"/>
      <c r="X38" s="458"/>
      <c r="Y38" s="1337"/>
      <c r="Z38" s="464"/>
      <c r="AA38" s="464"/>
      <c r="AB38" s="464"/>
      <c r="AC38" s="1337"/>
      <c r="AD38" s="464"/>
      <c r="AE38" s="464"/>
      <c r="AF38" s="464"/>
      <c r="AG38" s="1340"/>
      <c r="AH38" s="464"/>
      <c r="AI38" s="464"/>
      <c r="AJ38" s="464"/>
      <c r="AK38" s="1340"/>
      <c r="AL38" s="485"/>
      <c r="AM38" s="485"/>
      <c r="AN38" s="485"/>
      <c r="AO38" s="485"/>
      <c r="AP38" s="485"/>
      <c r="AQ38" s="485"/>
      <c r="AR38" s="485"/>
      <c r="AS38" s="485"/>
      <c r="AT38" s="485"/>
      <c r="AU38" s="485"/>
      <c r="AV38" s="485"/>
      <c r="AW38" s="485"/>
      <c r="AX38" s="485"/>
      <c r="AY38" s="485"/>
      <c r="AZ38" s="485"/>
      <c r="BA38" s="485"/>
      <c r="BB38" s="485"/>
      <c r="BC38" s="485"/>
      <c r="BD38" s="485"/>
      <c r="BE38" s="485"/>
      <c r="BF38" s="485"/>
      <c r="BG38" s="485"/>
      <c r="BH38" s="485"/>
      <c r="BI38" s="485"/>
      <c r="BJ38" s="485"/>
      <c r="BK38" s="485"/>
      <c r="BL38" s="485"/>
      <c r="BM38" s="485"/>
      <c r="BN38" s="485"/>
      <c r="BO38" s="485"/>
      <c r="BP38" s="485"/>
      <c r="BQ38" s="485"/>
      <c r="BR38" s="485"/>
      <c r="BS38" s="485"/>
      <c r="BT38" s="485"/>
      <c r="BU38" s="485"/>
      <c r="BV38" s="485"/>
      <c r="BW38" s="485"/>
      <c r="BX38" s="485"/>
      <c r="BY38" s="485"/>
      <c r="BZ38" s="469"/>
    </row>
    <row r="39" spans="1:78" ht="59.25" customHeight="1">
      <c r="A39" s="1355">
        <v>64</v>
      </c>
      <c r="B39" s="1343" t="s">
        <v>1344</v>
      </c>
      <c r="C39" s="444"/>
      <c r="D39" s="1357" t="s">
        <v>1345</v>
      </c>
      <c r="E39" s="1352" t="s">
        <v>1346</v>
      </c>
      <c r="F39" s="455" t="s">
        <v>1347</v>
      </c>
      <c r="G39" s="446">
        <v>1383.11</v>
      </c>
      <c r="H39" s="1353" t="s">
        <v>1264</v>
      </c>
      <c r="I39" s="1352" t="s">
        <v>1348</v>
      </c>
      <c r="J39" s="447" t="s">
        <v>1266</v>
      </c>
      <c r="K39" s="447" t="s">
        <v>1266</v>
      </c>
      <c r="L39" s="447" t="s">
        <v>1266</v>
      </c>
      <c r="M39" s="447">
        <v>2000</v>
      </c>
      <c r="N39" s="447" t="s">
        <v>1266</v>
      </c>
      <c r="O39" s="447" t="s">
        <v>1266</v>
      </c>
      <c r="P39" s="447" t="s">
        <v>1266</v>
      </c>
      <c r="Q39" s="447">
        <v>2011</v>
      </c>
      <c r="R39" s="458"/>
      <c r="S39" s="458"/>
      <c r="T39" s="458">
        <v>354.04</v>
      </c>
      <c r="U39" s="1337"/>
      <c r="V39" s="458"/>
      <c r="W39" s="458"/>
      <c r="X39" s="458">
        <v>352.57</v>
      </c>
      <c r="Y39" s="1337"/>
      <c r="Z39" s="464"/>
      <c r="AA39" s="464"/>
      <c r="AB39" s="464">
        <v>352.66</v>
      </c>
      <c r="AC39" s="1337"/>
      <c r="AD39" s="464"/>
      <c r="AE39" s="464"/>
      <c r="AF39" s="464">
        <v>323.85000000000002</v>
      </c>
      <c r="AG39" s="1340"/>
      <c r="AH39" s="464"/>
      <c r="AI39" s="464"/>
      <c r="AJ39" s="464">
        <v>323.85000000000002</v>
      </c>
      <c r="AK39" s="1340"/>
      <c r="AL39" s="485"/>
      <c r="AM39" s="485"/>
      <c r="AN39" s="485"/>
      <c r="AO39" s="485"/>
      <c r="AP39" s="485"/>
      <c r="AQ39" s="485"/>
      <c r="AR39" s="485"/>
      <c r="AS39" s="485"/>
      <c r="AT39" s="485"/>
      <c r="AU39" s="485"/>
      <c r="AV39" s="485"/>
      <c r="AW39" s="485"/>
      <c r="AX39" s="485"/>
      <c r="AY39" s="485"/>
      <c r="AZ39" s="485"/>
      <c r="BA39" s="485"/>
      <c r="BB39" s="485"/>
      <c r="BC39" s="485"/>
      <c r="BD39" s="485"/>
      <c r="BE39" s="485"/>
      <c r="BF39" s="485"/>
      <c r="BG39" s="485"/>
      <c r="BH39" s="485"/>
      <c r="BI39" s="485"/>
      <c r="BJ39" s="485"/>
      <c r="BK39" s="485"/>
      <c r="BL39" s="485"/>
      <c r="BM39" s="485"/>
      <c r="BN39" s="485"/>
      <c r="BO39" s="485"/>
      <c r="BP39" s="485"/>
      <c r="BQ39" s="485"/>
      <c r="BR39" s="485"/>
      <c r="BS39" s="485"/>
      <c r="BT39" s="485"/>
      <c r="BU39" s="485"/>
      <c r="BV39" s="485"/>
      <c r="BW39" s="485"/>
      <c r="BX39" s="485"/>
      <c r="BY39" s="485"/>
      <c r="BZ39" s="469"/>
    </row>
    <row r="40" spans="1:78" ht="54.75" customHeight="1">
      <c r="A40" s="1356"/>
      <c r="B40" s="1344"/>
      <c r="C40" s="444"/>
      <c r="D40" s="1357"/>
      <c r="E40" s="1352"/>
      <c r="F40" s="455" t="s">
        <v>1349</v>
      </c>
      <c r="G40" s="452" t="s">
        <v>1266</v>
      </c>
      <c r="H40" s="1354"/>
      <c r="I40" s="1352"/>
      <c r="J40" s="447" t="s">
        <v>1266</v>
      </c>
      <c r="K40" s="447" t="s">
        <v>1266</v>
      </c>
      <c r="L40" s="447" t="s">
        <v>1266</v>
      </c>
      <c r="M40" s="447">
        <v>2000</v>
      </c>
      <c r="N40" s="447" t="s">
        <v>1266</v>
      </c>
      <c r="O40" s="447" t="s">
        <v>1266</v>
      </c>
      <c r="P40" s="447" t="s">
        <v>1266</v>
      </c>
      <c r="Q40" s="447">
        <v>2011</v>
      </c>
      <c r="R40" s="458"/>
      <c r="S40" s="458"/>
      <c r="T40" s="458">
        <v>10.16</v>
      </c>
      <c r="U40" s="1337"/>
      <c r="V40" s="458"/>
      <c r="W40" s="458"/>
      <c r="X40" s="458">
        <v>10.17</v>
      </c>
      <c r="Y40" s="1337"/>
      <c r="Z40" s="464"/>
      <c r="AA40" s="464"/>
      <c r="AB40" s="464">
        <v>20</v>
      </c>
      <c r="AC40" s="1337"/>
      <c r="AD40" s="464"/>
      <c r="AE40" s="464"/>
      <c r="AF40" s="464">
        <v>10</v>
      </c>
      <c r="AG40" s="1340"/>
      <c r="AH40" s="464"/>
      <c r="AI40" s="464"/>
      <c r="AJ40" s="464">
        <v>10</v>
      </c>
      <c r="AK40" s="1340"/>
      <c r="AL40" s="485"/>
      <c r="AM40" s="485"/>
      <c r="AN40" s="485"/>
      <c r="AO40" s="485"/>
      <c r="AP40" s="485"/>
      <c r="AQ40" s="485"/>
      <c r="AR40" s="485"/>
      <c r="AS40" s="485"/>
      <c r="AT40" s="485"/>
      <c r="AU40" s="485"/>
      <c r="AV40" s="485"/>
      <c r="AW40" s="485"/>
      <c r="AX40" s="485"/>
      <c r="AY40" s="485"/>
      <c r="AZ40" s="485"/>
      <c r="BA40" s="485"/>
      <c r="BB40" s="485"/>
      <c r="BC40" s="485"/>
      <c r="BD40" s="485"/>
      <c r="BE40" s="485"/>
      <c r="BF40" s="485"/>
      <c r="BG40" s="485"/>
      <c r="BH40" s="485"/>
      <c r="BI40" s="485"/>
      <c r="BJ40" s="485"/>
      <c r="BK40" s="485"/>
      <c r="BL40" s="485"/>
      <c r="BM40" s="485"/>
      <c r="BN40" s="485"/>
      <c r="BO40" s="485"/>
      <c r="BP40" s="485"/>
      <c r="BQ40" s="485"/>
      <c r="BR40" s="485"/>
      <c r="BS40" s="485"/>
      <c r="BT40" s="485"/>
      <c r="BU40" s="485"/>
      <c r="BV40" s="485"/>
      <c r="BW40" s="485"/>
      <c r="BX40" s="485"/>
      <c r="BY40" s="485"/>
      <c r="BZ40" s="469"/>
    </row>
    <row r="41" spans="1:78" ht="50.25" customHeight="1">
      <c r="A41" s="1342">
        <v>65</v>
      </c>
      <c r="B41" s="1344"/>
      <c r="C41" s="444" t="s">
        <v>1350</v>
      </c>
      <c r="D41" s="1357" t="s">
        <v>1351</v>
      </c>
      <c r="E41" s="1352" t="s">
        <v>1352</v>
      </c>
      <c r="F41" s="455" t="s">
        <v>1353</v>
      </c>
      <c r="G41" s="446">
        <v>50.33</v>
      </c>
      <c r="H41" s="1353">
        <v>0.48</v>
      </c>
      <c r="I41" s="1352" t="s">
        <v>1348</v>
      </c>
      <c r="J41" s="447" t="s">
        <v>1266</v>
      </c>
      <c r="K41" s="447" t="s">
        <v>1266</v>
      </c>
      <c r="L41" s="447" t="s">
        <v>1266</v>
      </c>
      <c r="M41" s="447">
        <v>2000</v>
      </c>
      <c r="N41" s="447" t="s">
        <v>1266</v>
      </c>
      <c r="O41" s="447" t="s">
        <v>1266</v>
      </c>
      <c r="P41" s="447" t="s">
        <v>1266</v>
      </c>
      <c r="Q41" s="447">
        <v>2011</v>
      </c>
      <c r="R41" s="456"/>
      <c r="S41" s="456"/>
      <c r="T41" s="456"/>
      <c r="U41" s="1337"/>
      <c r="V41" s="456"/>
      <c r="W41" s="456"/>
      <c r="X41" s="456"/>
      <c r="Y41" s="1337"/>
      <c r="Z41" s="457"/>
      <c r="AA41" s="457"/>
      <c r="AB41" s="457"/>
      <c r="AC41" s="1337"/>
      <c r="AD41" s="457"/>
      <c r="AE41" s="457"/>
      <c r="AF41" s="464">
        <v>50.33</v>
      </c>
      <c r="AG41" s="1340"/>
      <c r="AH41" s="457"/>
      <c r="AI41" s="457"/>
      <c r="AJ41" s="464">
        <v>1.0629999999999999</v>
      </c>
      <c r="AK41" s="1340"/>
      <c r="AL41" s="485"/>
      <c r="AM41" s="485"/>
      <c r="AN41" s="485"/>
      <c r="AO41" s="485"/>
      <c r="AP41" s="485"/>
      <c r="AQ41" s="485"/>
      <c r="AR41" s="485"/>
      <c r="AS41" s="485"/>
      <c r="AT41" s="485"/>
      <c r="AU41" s="485"/>
      <c r="AV41" s="485"/>
      <c r="AW41" s="485"/>
      <c r="AX41" s="485"/>
      <c r="AY41" s="485"/>
      <c r="AZ41" s="485"/>
      <c r="BA41" s="485"/>
      <c r="BB41" s="485"/>
      <c r="BC41" s="485"/>
      <c r="BD41" s="485"/>
      <c r="BE41" s="485"/>
      <c r="BF41" s="485"/>
      <c r="BG41" s="485"/>
      <c r="BH41" s="485"/>
      <c r="BI41" s="485"/>
      <c r="BJ41" s="485"/>
      <c r="BK41" s="485"/>
      <c r="BL41" s="485"/>
      <c r="BM41" s="485"/>
      <c r="BN41" s="485"/>
      <c r="BO41" s="485"/>
      <c r="BP41" s="485"/>
      <c r="BQ41" s="485"/>
      <c r="BR41" s="485"/>
      <c r="BS41" s="485"/>
      <c r="BT41" s="485"/>
      <c r="BU41" s="485"/>
      <c r="BV41" s="485"/>
      <c r="BW41" s="485"/>
      <c r="BX41" s="485"/>
      <c r="BY41" s="485"/>
      <c r="BZ41" s="469"/>
    </row>
    <row r="42" spans="1:78" ht="39.950000000000003" customHeight="1">
      <c r="A42" s="1342"/>
      <c r="B42" s="1345"/>
      <c r="D42" s="1357"/>
      <c r="E42" s="1352"/>
      <c r="F42" s="455" t="s">
        <v>1354</v>
      </c>
      <c r="G42" s="446">
        <v>103.8</v>
      </c>
      <c r="H42" s="1354"/>
      <c r="I42" s="1352"/>
      <c r="J42" s="447" t="s">
        <v>1266</v>
      </c>
      <c r="K42" s="447" t="s">
        <v>1266</v>
      </c>
      <c r="L42" s="447" t="s">
        <v>1266</v>
      </c>
      <c r="M42" s="447">
        <v>2000</v>
      </c>
      <c r="N42" s="447" t="s">
        <v>1266</v>
      </c>
      <c r="O42" s="447" t="s">
        <v>1266</v>
      </c>
      <c r="P42" s="447" t="s">
        <v>1266</v>
      </c>
      <c r="Q42" s="447">
        <v>2011</v>
      </c>
      <c r="R42" s="458"/>
      <c r="S42" s="458"/>
      <c r="T42" s="458"/>
      <c r="U42" s="1337"/>
      <c r="V42" s="458"/>
      <c r="W42" s="458"/>
      <c r="X42" s="458"/>
      <c r="Y42" s="1337"/>
      <c r="Z42" s="464"/>
      <c r="AA42" s="464"/>
      <c r="AB42" s="464"/>
      <c r="AC42" s="1337"/>
      <c r="AD42" s="464"/>
      <c r="AE42" s="464"/>
      <c r="AF42" s="464">
        <v>103.8</v>
      </c>
      <c r="AG42" s="1340"/>
      <c r="AH42" s="464"/>
      <c r="AI42" s="464"/>
      <c r="AJ42" s="464">
        <v>103.8</v>
      </c>
      <c r="AK42" s="1340"/>
      <c r="AL42" s="485"/>
      <c r="AM42" s="485"/>
      <c r="AN42" s="485"/>
      <c r="AO42" s="485"/>
      <c r="AP42" s="485"/>
      <c r="AQ42" s="485"/>
      <c r="AR42" s="485"/>
      <c r="AS42" s="485"/>
      <c r="AT42" s="485"/>
      <c r="AU42" s="485"/>
      <c r="AV42" s="485"/>
      <c r="AW42" s="485"/>
      <c r="AX42" s="485"/>
      <c r="AY42" s="485"/>
      <c r="AZ42" s="485"/>
      <c r="BA42" s="485"/>
      <c r="BB42" s="485"/>
      <c r="BC42" s="485"/>
      <c r="BD42" s="485"/>
      <c r="BE42" s="485"/>
      <c r="BF42" s="485"/>
      <c r="BG42" s="485"/>
      <c r="BH42" s="485"/>
      <c r="BI42" s="485"/>
      <c r="BJ42" s="485"/>
      <c r="BK42" s="485"/>
      <c r="BL42" s="485"/>
      <c r="BM42" s="485"/>
      <c r="BN42" s="485"/>
      <c r="BO42" s="485"/>
      <c r="BP42" s="485"/>
      <c r="BQ42" s="485"/>
      <c r="BR42" s="485"/>
      <c r="BS42" s="485"/>
      <c r="BT42" s="485"/>
      <c r="BU42" s="485"/>
      <c r="BV42" s="485"/>
      <c r="BW42" s="485"/>
      <c r="BX42" s="485"/>
      <c r="BY42" s="485"/>
      <c r="BZ42" s="469"/>
    </row>
    <row r="43" spans="1:78" ht="30" customHeight="1">
      <c r="A43" s="1342">
        <v>66</v>
      </c>
      <c r="B43" s="1351" t="s">
        <v>147</v>
      </c>
      <c r="C43" s="444"/>
      <c r="D43" s="1357" t="s">
        <v>1355</v>
      </c>
      <c r="E43" s="1352" t="s">
        <v>1356</v>
      </c>
      <c r="F43" s="455" t="s">
        <v>1357</v>
      </c>
      <c r="G43" s="452">
        <v>2338</v>
      </c>
      <c r="H43" s="1364">
        <v>0.02</v>
      </c>
      <c r="I43" s="1357" t="s">
        <v>1358</v>
      </c>
      <c r="J43" s="447" t="s">
        <v>1266</v>
      </c>
      <c r="K43" s="447" t="s">
        <v>1266</v>
      </c>
      <c r="L43" s="447" t="s">
        <v>1266</v>
      </c>
      <c r="M43" s="447">
        <v>2000</v>
      </c>
      <c r="N43" s="447" t="s">
        <v>1266</v>
      </c>
      <c r="O43" s="447" t="s">
        <v>1266</v>
      </c>
      <c r="P43" s="447" t="s">
        <v>1266</v>
      </c>
      <c r="Q43" s="447">
        <v>2011</v>
      </c>
      <c r="R43" s="458"/>
      <c r="S43" s="458"/>
      <c r="T43" s="458"/>
      <c r="U43" s="1337"/>
      <c r="V43" s="458"/>
      <c r="W43" s="458"/>
      <c r="X43" s="458"/>
      <c r="Y43" s="1337"/>
      <c r="Z43" s="464"/>
      <c r="AA43" s="464"/>
      <c r="AB43" s="464"/>
      <c r="AC43" s="1337"/>
      <c r="AD43" s="464"/>
      <c r="AE43" s="464"/>
      <c r="AF43" s="452">
        <v>2338</v>
      </c>
      <c r="AG43" s="1340"/>
      <c r="AH43" s="464"/>
      <c r="AI43" s="464"/>
      <c r="AJ43" s="452">
        <v>2338</v>
      </c>
      <c r="AK43" s="1340"/>
      <c r="AL43" s="485"/>
      <c r="AM43" s="485"/>
      <c r="AN43" s="485"/>
      <c r="AO43" s="485"/>
      <c r="AP43" s="485"/>
      <c r="AQ43" s="485"/>
      <c r="AR43" s="485"/>
      <c r="AS43" s="485"/>
      <c r="AT43" s="485"/>
      <c r="AU43" s="485"/>
      <c r="AV43" s="485"/>
      <c r="AW43" s="485"/>
      <c r="AX43" s="485"/>
      <c r="AY43" s="485"/>
      <c r="AZ43" s="485"/>
      <c r="BA43" s="485"/>
      <c r="BB43" s="485"/>
      <c r="BC43" s="485"/>
      <c r="BD43" s="485"/>
      <c r="BE43" s="485"/>
      <c r="BF43" s="485"/>
      <c r="BG43" s="485"/>
      <c r="BH43" s="485"/>
      <c r="BI43" s="485"/>
      <c r="BJ43" s="485"/>
      <c r="BK43" s="485"/>
      <c r="BL43" s="485"/>
      <c r="BM43" s="485"/>
      <c r="BN43" s="485"/>
      <c r="BO43" s="485"/>
      <c r="BP43" s="485"/>
      <c r="BQ43" s="485"/>
      <c r="BR43" s="485"/>
      <c r="BS43" s="485"/>
      <c r="BT43" s="485"/>
      <c r="BU43" s="485"/>
      <c r="BV43" s="485"/>
      <c r="BW43" s="485"/>
      <c r="BX43" s="485"/>
      <c r="BY43" s="485"/>
      <c r="BZ43" s="469"/>
    </row>
    <row r="44" spans="1:78" ht="30" customHeight="1">
      <c r="A44" s="1342"/>
      <c r="B44" s="1351"/>
      <c r="C44" s="444"/>
      <c r="D44" s="1357"/>
      <c r="E44" s="1352"/>
      <c r="F44" s="455" t="s">
        <v>1359</v>
      </c>
      <c r="G44" s="508">
        <v>110.467</v>
      </c>
      <c r="H44" s="1365"/>
      <c r="I44" s="1357"/>
      <c r="J44" s="447" t="s">
        <v>1266</v>
      </c>
      <c r="K44" s="447" t="s">
        <v>1266</v>
      </c>
      <c r="L44" s="447" t="s">
        <v>1266</v>
      </c>
      <c r="M44" s="447">
        <v>2000</v>
      </c>
      <c r="N44" s="447" t="s">
        <v>1266</v>
      </c>
      <c r="O44" s="447" t="s">
        <v>1266</v>
      </c>
      <c r="P44" s="447" t="s">
        <v>1266</v>
      </c>
      <c r="Q44" s="447">
        <v>2011</v>
      </c>
      <c r="R44" s="458"/>
      <c r="S44" s="458"/>
      <c r="T44" s="458"/>
      <c r="U44" s="1337"/>
      <c r="V44" s="458"/>
      <c r="W44" s="458"/>
      <c r="X44" s="458"/>
      <c r="Y44" s="1337"/>
      <c r="Z44" s="464"/>
      <c r="AA44" s="464"/>
      <c r="AB44" s="464"/>
      <c r="AC44" s="1337"/>
      <c r="AD44" s="464"/>
      <c r="AE44" s="464"/>
      <c r="AF44" s="464">
        <v>108801</v>
      </c>
      <c r="AG44" s="1340"/>
      <c r="AH44" s="464"/>
      <c r="AI44" s="464"/>
      <c r="AJ44" s="464">
        <v>108801</v>
      </c>
      <c r="AK44" s="1340"/>
      <c r="AL44" s="485"/>
      <c r="AM44" s="485"/>
      <c r="AN44" s="485"/>
      <c r="AO44" s="485"/>
      <c r="AP44" s="485"/>
      <c r="AQ44" s="485"/>
      <c r="AR44" s="485"/>
      <c r="AS44" s="485"/>
      <c r="AT44" s="485"/>
      <c r="AU44" s="485"/>
      <c r="AV44" s="485"/>
      <c r="AW44" s="485"/>
      <c r="AX44" s="485"/>
      <c r="AY44" s="485"/>
      <c r="AZ44" s="485"/>
      <c r="BA44" s="485"/>
      <c r="BB44" s="485"/>
      <c r="BC44" s="485"/>
      <c r="BD44" s="485"/>
      <c r="BE44" s="485"/>
      <c r="BF44" s="485"/>
      <c r="BG44" s="485"/>
      <c r="BH44" s="485"/>
      <c r="BI44" s="485"/>
      <c r="BJ44" s="485"/>
      <c r="BK44" s="485"/>
      <c r="BL44" s="485"/>
      <c r="BM44" s="485"/>
      <c r="BN44" s="485"/>
      <c r="BO44" s="485"/>
      <c r="BP44" s="485"/>
      <c r="BQ44" s="485"/>
      <c r="BR44" s="485"/>
      <c r="BS44" s="485"/>
      <c r="BT44" s="485"/>
      <c r="BU44" s="485"/>
      <c r="BV44" s="485"/>
      <c r="BW44" s="485"/>
      <c r="BX44" s="485"/>
      <c r="BY44" s="485"/>
      <c r="BZ44" s="469"/>
    </row>
    <row r="45" spans="1:78" ht="38.25" customHeight="1">
      <c r="A45" s="1342">
        <v>67</v>
      </c>
      <c r="B45" s="1351"/>
      <c r="C45" s="444"/>
      <c r="D45" s="1357" t="s">
        <v>1360</v>
      </c>
      <c r="E45" s="1352" t="s">
        <v>1361</v>
      </c>
      <c r="F45" s="455" t="s">
        <v>1362</v>
      </c>
      <c r="G45" s="452" t="s">
        <v>1266</v>
      </c>
      <c r="H45" s="1349" t="s">
        <v>1264</v>
      </c>
      <c r="I45" s="1357" t="s">
        <v>1363</v>
      </c>
      <c r="J45" s="447" t="s">
        <v>1266</v>
      </c>
      <c r="K45" s="447" t="s">
        <v>1266</v>
      </c>
      <c r="L45" s="447" t="s">
        <v>1266</v>
      </c>
      <c r="M45" s="447">
        <v>2000</v>
      </c>
      <c r="N45" s="447" t="s">
        <v>1266</v>
      </c>
      <c r="O45" s="447" t="s">
        <v>1266</v>
      </c>
      <c r="P45" s="447" t="s">
        <v>1266</v>
      </c>
      <c r="Q45" s="447">
        <v>2011</v>
      </c>
      <c r="R45" s="458"/>
      <c r="S45" s="458"/>
      <c r="T45" s="458"/>
      <c r="U45" s="1337"/>
      <c r="V45" s="458"/>
      <c r="W45" s="458"/>
      <c r="X45" s="458"/>
      <c r="Y45" s="1337"/>
      <c r="Z45" s="464"/>
      <c r="AA45" s="464"/>
      <c r="AB45" s="464"/>
      <c r="AC45" s="1337"/>
      <c r="AD45" s="464"/>
      <c r="AE45" s="464"/>
      <c r="AF45" s="464"/>
      <c r="AG45" s="1340"/>
      <c r="AH45" s="464"/>
      <c r="AI45" s="464"/>
      <c r="AJ45" s="464"/>
      <c r="AK45" s="1340"/>
      <c r="AL45" s="485"/>
      <c r="AM45" s="485"/>
      <c r="AN45" s="485"/>
      <c r="AO45" s="485"/>
      <c r="AP45" s="485"/>
      <c r="AQ45" s="485"/>
      <c r="AR45" s="485"/>
      <c r="AS45" s="485"/>
      <c r="AT45" s="485"/>
      <c r="AU45" s="485"/>
      <c r="AV45" s="485"/>
      <c r="AW45" s="485"/>
      <c r="AX45" s="485"/>
      <c r="AY45" s="485"/>
      <c r="AZ45" s="485"/>
      <c r="BA45" s="485"/>
      <c r="BB45" s="485"/>
      <c r="BC45" s="485"/>
      <c r="BD45" s="485"/>
      <c r="BE45" s="485"/>
      <c r="BF45" s="485"/>
      <c r="BG45" s="485"/>
      <c r="BH45" s="485"/>
      <c r="BI45" s="485"/>
      <c r="BJ45" s="485"/>
      <c r="BK45" s="485"/>
      <c r="BL45" s="485"/>
      <c r="BM45" s="485"/>
      <c r="BN45" s="485"/>
      <c r="BO45" s="485"/>
      <c r="BP45" s="485"/>
      <c r="BQ45" s="485"/>
      <c r="BR45" s="485"/>
      <c r="BS45" s="485"/>
      <c r="BT45" s="485"/>
      <c r="BU45" s="485"/>
      <c r="BV45" s="485"/>
      <c r="BW45" s="485"/>
      <c r="BX45" s="485"/>
      <c r="BY45" s="485"/>
      <c r="BZ45" s="469"/>
    </row>
    <row r="46" spans="1:78" ht="30" customHeight="1">
      <c r="A46" s="1342"/>
      <c r="B46" s="1351"/>
      <c r="C46" s="444"/>
      <c r="D46" s="1357"/>
      <c r="E46" s="1352"/>
      <c r="F46" s="455" t="s">
        <v>1364</v>
      </c>
      <c r="G46" s="452">
        <v>1012</v>
      </c>
      <c r="H46" s="1363"/>
      <c r="I46" s="1357"/>
      <c r="J46" s="447" t="s">
        <v>1266</v>
      </c>
      <c r="K46" s="447" t="s">
        <v>1266</v>
      </c>
      <c r="L46" s="447" t="s">
        <v>1266</v>
      </c>
      <c r="M46" s="447">
        <v>2000</v>
      </c>
      <c r="N46" s="447" t="s">
        <v>1266</v>
      </c>
      <c r="O46" s="447" t="s">
        <v>1266</v>
      </c>
      <c r="P46" s="447" t="s">
        <v>1266</v>
      </c>
      <c r="Q46" s="447">
        <v>2011</v>
      </c>
      <c r="R46" s="458"/>
      <c r="S46" s="458"/>
      <c r="T46" s="458"/>
      <c r="U46" s="1337"/>
      <c r="V46" s="458"/>
      <c r="W46" s="458"/>
      <c r="X46" s="458"/>
      <c r="Y46" s="1337"/>
      <c r="Z46" s="464"/>
      <c r="AA46" s="464"/>
      <c r="AB46" s="464"/>
      <c r="AC46" s="1337"/>
      <c r="AD46" s="464"/>
      <c r="AE46" s="464"/>
      <c r="AF46" s="464">
        <v>1.012</v>
      </c>
      <c r="AG46" s="1340"/>
      <c r="AH46" s="464"/>
      <c r="AI46" s="464"/>
      <c r="AJ46" s="464">
        <v>1.2270000000000001</v>
      </c>
      <c r="AK46" s="1340"/>
      <c r="AL46" s="485"/>
      <c r="AM46" s="485"/>
      <c r="AN46" s="485"/>
      <c r="AO46" s="485"/>
      <c r="AP46" s="485"/>
      <c r="AQ46" s="485"/>
      <c r="AR46" s="485"/>
      <c r="AS46" s="485"/>
      <c r="AT46" s="485"/>
      <c r="AU46" s="485"/>
      <c r="AV46" s="485"/>
      <c r="AW46" s="485"/>
      <c r="AX46" s="485"/>
      <c r="AY46" s="485"/>
      <c r="AZ46" s="485"/>
      <c r="BA46" s="485"/>
      <c r="BB46" s="485"/>
      <c r="BC46" s="485"/>
      <c r="BD46" s="485"/>
      <c r="BE46" s="485"/>
      <c r="BF46" s="485"/>
      <c r="BG46" s="485"/>
      <c r="BH46" s="485"/>
      <c r="BI46" s="485"/>
      <c r="BJ46" s="485"/>
      <c r="BK46" s="485"/>
      <c r="BL46" s="485"/>
      <c r="BM46" s="485"/>
      <c r="BN46" s="485"/>
      <c r="BO46" s="485"/>
      <c r="BP46" s="485"/>
      <c r="BQ46" s="485"/>
      <c r="BR46" s="485"/>
      <c r="BS46" s="485"/>
      <c r="BT46" s="485"/>
      <c r="BU46" s="485"/>
      <c r="BV46" s="485"/>
      <c r="BW46" s="485"/>
      <c r="BX46" s="485"/>
      <c r="BY46" s="485"/>
      <c r="BZ46" s="469"/>
    </row>
    <row r="47" spans="1:78" ht="30" customHeight="1">
      <c r="A47" s="1342">
        <v>68</v>
      </c>
      <c r="B47" s="1351"/>
      <c r="C47" s="444"/>
      <c r="D47" s="1357" t="s">
        <v>1365</v>
      </c>
      <c r="E47" s="1352" t="s">
        <v>1366</v>
      </c>
      <c r="F47" s="455" t="s">
        <v>1367</v>
      </c>
      <c r="G47" s="508">
        <v>107.721</v>
      </c>
      <c r="H47" s="1364">
        <v>0.97</v>
      </c>
      <c r="I47" s="1357" t="s">
        <v>1358</v>
      </c>
      <c r="J47" s="447" t="s">
        <v>1266</v>
      </c>
      <c r="K47" s="447" t="s">
        <v>1266</v>
      </c>
      <c r="L47" s="447" t="s">
        <v>1266</v>
      </c>
      <c r="M47" s="447">
        <v>2000</v>
      </c>
      <c r="N47" s="447" t="s">
        <v>1266</v>
      </c>
      <c r="O47" s="447" t="s">
        <v>1266</v>
      </c>
      <c r="P47" s="447" t="s">
        <v>1266</v>
      </c>
      <c r="Q47" s="447">
        <v>2011</v>
      </c>
      <c r="R47" s="458"/>
      <c r="S47" s="458"/>
      <c r="T47" s="458"/>
      <c r="U47" s="1337"/>
      <c r="V47" s="458"/>
      <c r="W47" s="458"/>
      <c r="X47" s="458"/>
      <c r="Y47" s="1337"/>
      <c r="Z47" s="464"/>
      <c r="AA47" s="464"/>
      <c r="AB47" s="464"/>
      <c r="AC47" s="1337"/>
      <c r="AD47" s="464"/>
      <c r="AE47" s="464"/>
      <c r="AF47" s="508">
        <v>107.721</v>
      </c>
      <c r="AG47" s="1340"/>
      <c r="AH47" s="464"/>
      <c r="AI47" s="464"/>
      <c r="AJ47" s="508">
        <v>107.721</v>
      </c>
      <c r="AK47" s="1340"/>
      <c r="AL47" s="485"/>
      <c r="AM47" s="485"/>
      <c r="AN47" s="485"/>
      <c r="AO47" s="485"/>
      <c r="AP47" s="485"/>
      <c r="AQ47" s="485"/>
      <c r="AR47" s="485"/>
      <c r="AS47" s="485"/>
      <c r="AT47" s="485"/>
      <c r="AU47" s="485"/>
      <c r="AV47" s="485"/>
      <c r="AW47" s="485"/>
      <c r="AX47" s="485"/>
      <c r="AY47" s="485"/>
      <c r="AZ47" s="485"/>
      <c r="BA47" s="485"/>
      <c r="BB47" s="485"/>
      <c r="BC47" s="485"/>
      <c r="BD47" s="485"/>
      <c r="BE47" s="485"/>
      <c r="BF47" s="485"/>
      <c r="BG47" s="485"/>
      <c r="BH47" s="485"/>
      <c r="BI47" s="485"/>
      <c r="BJ47" s="485"/>
      <c r="BK47" s="485"/>
      <c r="BL47" s="485"/>
      <c r="BM47" s="485"/>
      <c r="BN47" s="485"/>
      <c r="BO47" s="485"/>
      <c r="BP47" s="485"/>
      <c r="BQ47" s="485"/>
      <c r="BR47" s="485"/>
      <c r="BS47" s="485"/>
      <c r="BT47" s="485"/>
      <c r="BU47" s="485"/>
      <c r="BV47" s="485"/>
      <c r="BW47" s="485"/>
      <c r="BX47" s="485"/>
      <c r="BY47" s="485"/>
      <c r="BZ47" s="469"/>
    </row>
    <row r="48" spans="1:78" ht="30" customHeight="1">
      <c r="A48" s="1342"/>
      <c r="B48" s="1351"/>
      <c r="C48" s="444"/>
      <c r="D48" s="1357"/>
      <c r="E48" s="1352"/>
      <c r="F48" s="455" t="s">
        <v>1368</v>
      </c>
      <c r="G48" s="508">
        <v>110.467</v>
      </c>
      <c r="H48" s="1365"/>
      <c r="I48" s="1357"/>
      <c r="J48" s="447" t="s">
        <v>1266</v>
      </c>
      <c r="K48" s="447" t="s">
        <v>1266</v>
      </c>
      <c r="L48" s="447" t="s">
        <v>1266</v>
      </c>
      <c r="M48" s="447">
        <v>2000</v>
      </c>
      <c r="N48" s="447" t="s">
        <v>1266</v>
      </c>
      <c r="O48" s="447" t="s">
        <v>1266</v>
      </c>
      <c r="P48" s="447" t="s">
        <v>1266</v>
      </c>
      <c r="Q48" s="447">
        <v>2011</v>
      </c>
      <c r="R48" s="458"/>
      <c r="S48" s="458"/>
      <c r="T48" s="458"/>
      <c r="U48" s="1337"/>
      <c r="V48" s="458"/>
      <c r="W48" s="458"/>
      <c r="X48" s="458"/>
      <c r="Y48" s="1337"/>
      <c r="Z48" s="464"/>
      <c r="AA48" s="464"/>
      <c r="AB48" s="464"/>
      <c r="AC48" s="1337"/>
      <c r="AD48" s="464"/>
      <c r="AE48" s="464"/>
      <c r="AF48" s="508">
        <v>110.467</v>
      </c>
      <c r="AG48" s="1340"/>
      <c r="AH48" s="464"/>
      <c r="AI48" s="464"/>
      <c r="AJ48" s="508">
        <v>110.467</v>
      </c>
      <c r="AK48" s="1340"/>
      <c r="AL48" s="485"/>
      <c r="AM48" s="485"/>
      <c r="AN48" s="485"/>
      <c r="AO48" s="485"/>
      <c r="AP48" s="485"/>
      <c r="AQ48" s="485"/>
      <c r="AR48" s="485"/>
      <c r="AS48" s="485"/>
      <c r="AT48" s="485"/>
      <c r="AU48" s="485"/>
      <c r="AV48" s="485"/>
      <c r="AW48" s="485"/>
      <c r="AX48" s="485"/>
      <c r="AY48" s="485"/>
      <c r="AZ48" s="485"/>
      <c r="BA48" s="485"/>
      <c r="BB48" s="485"/>
      <c r="BC48" s="485"/>
      <c r="BD48" s="485"/>
      <c r="BE48" s="485"/>
      <c r="BF48" s="485"/>
      <c r="BG48" s="485"/>
      <c r="BH48" s="485"/>
      <c r="BI48" s="485"/>
      <c r="BJ48" s="485"/>
      <c r="BK48" s="485"/>
      <c r="BL48" s="485"/>
      <c r="BM48" s="485"/>
      <c r="BN48" s="485"/>
      <c r="BO48" s="485"/>
      <c r="BP48" s="485"/>
      <c r="BQ48" s="485"/>
      <c r="BR48" s="485"/>
      <c r="BS48" s="485"/>
      <c r="BT48" s="485"/>
      <c r="BU48" s="485"/>
      <c r="BV48" s="485"/>
      <c r="BW48" s="485"/>
      <c r="BX48" s="485"/>
      <c r="BY48" s="485"/>
      <c r="BZ48" s="469"/>
    </row>
    <row r="49" spans="1:78" ht="51" customHeight="1">
      <c r="A49" s="1342">
        <v>69</v>
      </c>
      <c r="B49" s="1351"/>
      <c r="C49" s="444"/>
      <c r="D49" s="1357" t="s">
        <v>1369</v>
      </c>
      <c r="E49" s="1352" t="s">
        <v>1370</v>
      </c>
      <c r="F49" s="455" t="s">
        <v>1371</v>
      </c>
      <c r="G49" s="452" t="s">
        <v>1266</v>
      </c>
      <c r="H49" s="1349" t="s">
        <v>1264</v>
      </c>
      <c r="I49" s="1357" t="s">
        <v>1372</v>
      </c>
      <c r="J49" s="447" t="s">
        <v>1266</v>
      </c>
      <c r="K49" s="447" t="s">
        <v>1266</v>
      </c>
      <c r="L49" s="447" t="s">
        <v>1266</v>
      </c>
      <c r="M49" s="447">
        <v>2000</v>
      </c>
      <c r="N49" s="447" t="s">
        <v>1266</v>
      </c>
      <c r="O49" s="447" t="s">
        <v>1266</v>
      </c>
      <c r="P49" s="447" t="s">
        <v>1266</v>
      </c>
      <c r="Q49" s="447">
        <v>2011</v>
      </c>
      <c r="R49" s="458"/>
      <c r="S49" s="458"/>
      <c r="T49" s="458"/>
      <c r="U49" s="1337"/>
      <c r="V49" s="458"/>
      <c r="W49" s="458"/>
      <c r="X49" s="458"/>
      <c r="Y49" s="1337"/>
      <c r="Z49" s="464"/>
      <c r="AA49" s="464"/>
      <c r="AB49" s="464"/>
      <c r="AC49" s="1337"/>
      <c r="AD49" s="464"/>
      <c r="AE49" s="464"/>
      <c r="AF49" s="464"/>
      <c r="AG49" s="1340"/>
      <c r="AH49" s="464"/>
      <c r="AI49" s="464"/>
      <c r="AJ49" s="464"/>
      <c r="AK49" s="1340"/>
      <c r="AL49" s="485"/>
      <c r="AM49" s="485"/>
      <c r="AN49" s="485"/>
      <c r="AO49" s="485"/>
      <c r="AP49" s="485"/>
      <c r="AQ49" s="485"/>
      <c r="AR49" s="485"/>
      <c r="AS49" s="485"/>
      <c r="AT49" s="485"/>
      <c r="AU49" s="485"/>
      <c r="AV49" s="485"/>
      <c r="AW49" s="485"/>
      <c r="AX49" s="485"/>
      <c r="AY49" s="485"/>
      <c r="AZ49" s="485"/>
      <c r="BA49" s="485"/>
      <c r="BB49" s="485"/>
      <c r="BC49" s="485"/>
      <c r="BD49" s="485"/>
      <c r="BE49" s="485"/>
      <c r="BF49" s="485"/>
      <c r="BG49" s="485"/>
      <c r="BH49" s="485"/>
      <c r="BI49" s="485"/>
      <c r="BJ49" s="485"/>
      <c r="BK49" s="485"/>
      <c r="BL49" s="485"/>
      <c r="BM49" s="485"/>
      <c r="BN49" s="485"/>
      <c r="BO49" s="485"/>
      <c r="BP49" s="485"/>
      <c r="BQ49" s="485"/>
      <c r="BR49" s="485"/>
      <c r="BS49" s="485"/>
      <c r="BT49" s="485"/>
      <c r="BU49" s="485"/>
      <c r="BV49" s="485"/>
      <c r="BW49" s="485"/>
      <c r="BX49" s="485"/>
      <c r="BY49" s="485"/>
      <c r="BZ49" s="469"/>
    </row>
    <row r="50" spans="1:78" ht="30" customHeight="1">
      <c r="A50" s="1342"/>
      <c r="B50" s="1351"/>
      <c r="C50" s="444"/>
      <c r="D50" s="1357"/>
      <c r="E50" s="1352"/>
      <c r="F50" s="455" t="s">
        <v>1367</v>
      </c>
      <c r="G50" s="452">
        <v>108801</v>
      </c>
      <c r="H50" s="1363"/>
      <c r="I50" s="1357"/>
      <c r="J50" s="447" t="s">
        <v>1266</v>
      </c>
      <c r="K50" s="447" t="s">
        <v>1266</v>
      </c>
      <c r="L50" s="447" t="s">
        <v>1266</v>
      </c>
      <c r="M50" s="447">
        <v>2000</v>
      </c>
      <c r="N50" s="447" t="s">
        <v>1266</v>
      </c>
      <c r="O50" s="447" t="s">
        <v>1266</v>
      </c>
      <c r="P50" s="447" t="s">
        <v>1266</v>
      </c>
      <c r="Q50" s="447">
        <v>2011</v>
      </c>
      <c r="R50" s="458"/>
      <c r="S50" s="458"/>
      <c r="T50" s="458"/>
      <c r="U50" s="1337"/>
      <c r="V50" s="458"/>
      <c r="W50" s="458"/>
      <c r="X50" s="458"/>
      <c r="Y50" s="1337"/>
      <c r="Z50" s="464"/>
      <c r="AA50" s="464"/>
      <c r="AB50" s="464"/>
      <c r="AC50" s="1337"/>
      <c r="AD50" s="464"/>
      <c r="AE50" s="464"/>
      <c r="AF50" s="464"/>
      <c r="AG50" s="1340"/>
      <c r="AH50" s="464"/>
      <c r="AI50" s="464"/>
      <c r="AJ50" s="464"/>
      <c r="AK50" s="1340"/>
      <c r="AL50" s="485"/>
      <c r="AM50" s="485"/>
      <c r="AN50" s="485"/>
      <c r="AO50" s="485"/>
      <c r="AP50" s="485"/>
      <c r="AQ50" s="485"/>
      <c r="AR50" s="485"/>
      <c r="AS50" s="485"/>
      <c r="AT50" s="485"/>
      <c r="AU50" s="485"/>
      <c r="AV50" s="485"/>
      <c r="AW50" s="485"/>
      <c r="AX50" s="485"/>
      <c r="AY50" s="485"/>
      <c r="AZ50" s="485"/>
      <c r="BA50" s="485"/>
      <c r="BB50" s="485"/>
      <c r="BC50" s="485"/>
      <c r="BD50" s="485"/>
      <c r="BE50" s="485"/>
      <c r="BF50" s="485"/>
      <c r="BG50" s="485"/>
      <c r="BH50" s="485"/>
      <c r="BI50" s="485"/>
      <c r="BJ50" s="485"/>
      <c r="BK50" s="485"/>
      <c r="BL50" s="485"/>
      <c r="BM50" s="485"/>
      <c r="BN50" s="485"/>
      <c r="BO50" s="485"/>
      <c r="BP50" s="485"/>
      <c r="BQ50" s="485"/>
      <c r="BR50" s="485"/>
      <c r="BS50" s="485"/>
      <c r="BT50" s="485"/>
      <c r="BU50" s="485"/>
      <c r="BV50" s="485"/>
      <c r="BW50" s="485"/>
      <c r="BX50" s="485"/>
      <c r="BY50" s="485"/>
      <c r="BZ50" s="469"/>
    </row>
    <row r="51" spans="1:78" ht="43.5" customHeight="1">
      <c r="A51" s="1342">
        <v>70</v>
      </c>
      <c r="B51" s="1351"/>
      <c r="C51" s="444"/>
      <c r="D51" s="1357" t="s">
        <v>1373</v>
      </c>
      <c r="E51" s="1352" t="s">
        <v>1374</v>
      </c>
      <c r="F51" s="455" t="s">
        <v>1375</v>
      </c>
      <c r="G51" s="452">
        <v>408</v>
      </c>
      <c r="H51" s="1349">
        <v>3.0000000000000001E-3</v>
      </c>
      <c r="I51" s="1357" t="s">
        <v>1358</v>
      </c>
      <c r="J51" s="447" t="s">
        <v>1266</v>
      </c>
      <c r="K51" s="447" t="s">
        <v>1266</v>
      </c>
      <c r="L51" s="447" t="s">
        <v>1266</v>
      </c>
      <c r="M51" s="447">
        <v>2000</v>
      </c>
      <c r="N51" s="447" t="s">
        <v>1266</v>
      </c>
      <c r="O51" s="447" t="s">
        <v>1266</v>
      </c>
      <c r="P51" s="447" t="s">
        <v>1266</v>
      </c>
      <c r="Q51" s="447">
        <v>2011</v>
      </c>
      <c r="R51" s="458"/>
      <c r="S51" s="458"/>
      <c r="T51" s="458"/>
      <c r="U51" s="1337"/>
      <c r="V51" s="458"/>
      <c r="W51" s="458"/>
      <c r="X51" s="458"/>
      <c r="Y51" s="1337"/>
      <c r="Z51" s="464"/>
      <c r="AA51" s="464"/>
      <c r="AB51" s="464"/>
      <c r="AC51" s="1337"/>
      <c r="AD51" s="464"/>
      <c r="AE51" s="464"/>
      <c r="AF51" s="452">
        <v>408</v>
      </c>
      <c r="AG51" s="1340"/>
      <c r="AH51" s="464"/>
      <c r="AI51" s="464"/>
      <c r="AJ51" s="452">
        <v>408</v>
      </c>
      <c r="AK51" s="1340"/>
      <c r="AL51" s="485"/>
      <c r="AM51" s="485"/>
      <c r="AN51" s="485"/>
      <c r="AO51" s="485"/>
      <c r="AP51" s="485"/>
      <c r="AQ51" s="485"/>
      <c r="AR51" s="485"/>
      <c r="AS51" s="485"/>
      <c r="AT51" s="485"/>
      <c r="AU51" s="485"/>
      <c r="AV51" s="485"/>
      <c r="AW51" s="485"/>
      <c r="AX51" s="485"/>
      <c r="AY51" s="485"/>
      <c r="AZ51" s="485"/>
      <c r="BA51" s="485"/>
      <c r="BB51" s="485"/>
      <c r="BC51" s="485"/>
      <c r="BD51" s="485"/>
      <c r="BE51" s="485"/>
      <c r="BF51" s="485"/>
      <c r="BG51" s="485"/>
      <c r="BH51" s="485"/>
      <c r="BI51" s="485"/>
      <c r="BJ51" s="485"/>
      <c r="BK51" s="485"/>
      <c r="BL51" s="485"/>
      <c r="BM51" s="485"/>
      <c r="BN51" s="485"/>
      <c r="BO51" s="485"/>
      <c r="BP51" s="485"/>
      <c r="BQ51" s="485"/>
      <c r="BR51" s="485"/>
      <c r="BS51" s="485"/>
      <c r="BT51" s="485"/>
      <c r="BU51" s="485"/>
      <c r="BV51" s="485"/>
      <c r="BW51" s="485"/>
      <c r="BX51" s="485"/>
      <c r="BY51" s="485"/>
      <c r="BZ51" s="469"/>
    </row>
    <row r="52" spans="1:78" ht="30" customHeight="1">
      <c r="A52" s="1342"/>
      <c r="B52" s="1351"/>
      <c r="C52" s="444"/>
      <c r="D52" s="1357"/>
      <c r="E52" s="1352"/>
      <c r="F52" s="455" t="s">
        <v>1368</v>
      </c>
      <c r="G52" s="508">
        <v>110.467</v>
      </c>
      <c r="H52" s="1363"/>
      <c r="I52" s="1357"/>
      <c r="J52" s="447" t="s">
        <v>1266</v>
      </c>
      <c r="K52" s="447" t="s">
        <v>1266</v>
      </c>
      <c r="L52" s="447" t="s">
        <v>1266</v>
      </c>
      <c r="M52" s="447">
        <v>2000</v>
      </c>
      <c r="N52" s="447" t="s">
        <v>1266</v>
      </c>
      <c r="O52" s="447" t="s">
        <v>1266</v>
      </c>
      <c r="P52" s="447" t="s">
        <v>1266</v>
      </c>
      <c r="Q52" s="447">
        <v>2011</v>
      </c>
      <c r="R52" s="458"/>
      <c r="S52" s="458"/>
      <c r="T52" s="458"/>
      <c r="U52" s="1337"/>
      <c r="V52" s="458"/>
      <c r="W52" s="458"/>
      <c r="X52" s="458"/>
      <c r="Y52" s="1337"/>
      <c r="Z52" s="464"/>
      <c r="AA52" s="464"/>
      <c r="AB52" s="464"/>
      <c r="AC52" s="1337"/>
      <c r="AD52" s="464"/>
      <c r="AE52" s="464"/>
      <c r="AF52" s="508">
        <v>110.467</v>
      </c>
      <c r="AG52" s="1340"/>
      <c r="AH52" s="464"/>
      <c r="AI52" s="464"/>
      <c r="AJ52" s="508">
        <v>110.467</v>
      </c>
      <c r="AK52" s="1340"/>
      <c r="AL52" s="485"/>
      <c r="AM52" s="485"/>
      <c r="AN52" s="485"/>
      <c r="AO52" s="485"/>
      <c r="AP52" s="485"/>
      <c r="AQ52" s="485"/>
      <c r="AR52" s="485"/>
      <c r="AS52" s="485"/>
      <c r="AT52" s="485"/>
      <c r="AU52" s="485"/>
      <c r="AV52" s="485"/>
      <c r="AW52" s="485"/>
      <c r="AX52" s="485"/>
      <c r="AY52" s="485"/>
      <c r="AZ52" s="485"/>
      <c r="BA52" s="485"/>
      <c r="BB52" s="485"/>
      <c r="BC52" s="485"/>
      <c r="BD52" s="485"/>
      <c r="BE52" s="485"/>
      <c r="BF52" s="485"/>
      <c r="BG52" s="485"/>
      <c r="BH52" s="485"/>
      <c r="BI52" s="485"/>
      <c r="BJ52" s="485"/>
      <c r="BK52" s="485"/>
      <c r="BL52" s="485"/>
      <c r="BM52" s="485"/>
      <c r="BN52" s="485"/>
      <c r="BO52" s="485"/>
      <c r="BP52" s="485"/>
      <c r="BQ52" s="485"/>
      <c r="BR52" s="485"/>
      <c r="BS52" s="485"/>
      <c r="BT52" s="485"/>
      <c r="BU52" s="485"/>
      <c r="BV52" s="485"/>
      <c r="BW52" s="485"/>
      <c r="BX52" s="485"/>
      <c r="BY52" s="485"/>
      <c r="BZ52" s="469"/>
    </row>
    <row r="53" spans="1:78" ht="30" customHeight="1">
      <c r="A53" s="1342">
        <v>71</v>
      </c>
      <c r="B53" s="1351"/>
      <c r="C53" s="444"/>
      <c r="D53" s="1357" t="s">
        <v>1376</v>
      </c>
      <c r="E53" s="1352" t="s">
        <v>1377</v>
      </c>
      <c r="F53" s="455" t="s">
        <v>1378</v>
      </c>
      <c r="G53" s="508">
        <v>582.04999999999995</v>
      </c>
      <c r="H53" s="1364">
        <v>5.26</v>
      </c>
      <c r="I53" s="1352" t="s">
        <v>1265</v>
      </c>
      <c r="J53" s="447" t="s">
        <v>1266</v>
      </c>
      <c r="K53" s="447" t="s">
        <v>1266</v>
      </c>
      <c r="L53" s="447" t="s">
        <v>1266</v>
      </c>
      <c r="M53" s="447">
        <v>2000</v>
      </c>
      <c r="N53" s="447" t="s">
        <v>1266</v>
      </c>
      <c r="O53" s="447" t="s">
        <v>1266</v>
      </c>
      <c r="P53" s="447" t="s">
        <v>1266</v>
      </c>
      <c r="Q53" s="447">
        <v>2011</v>
      </c>
      <c r="R53" s="458"/>
      <c r="S53" s="458"/>
      <c r="T53" s="458"/>
      <c r="U53" s="1337"/>
      <c r="V53" s="458"/>
      <c r="W53" s="458"/>
      <c r="X53" s="458"/>
      <c r="Y53" s="1337"/>
      <c r="Z53" s="464"/>
      <c r="AA53" s="464"/>
      <c r="AB53" s="464"/>
      <c r="AC53" s="1337"/>
      <c r="AD53" s="464"/>
      <c r="AE53" s="464"/>
      <c r="AF53" s="508">
        <v>582.04999999999995</v>
      </c>
      <c r="AG53" s="1340"/>
      <c r="AH53" s="464"/>
      <c r="AI53" s="464"/>
      <c r="AJ53" s="508">
        <v>582.04999999999995</v>
      </c>
      <c r="AK53" s="1340"/>
      <c r="AL53" s="485"/>
      <c r="AM53" s="485"/>
      <c r="AN53" s="485"/>
      <c r="AO53" s="485"/>
      <c r="AP53" s="485"/>
      <c r="AQ53" s="485"/>
      <c r="AR53" s="485"/>
      <c r="AS53" s="485"/>
      <c r="AT53" s="485"/>
      <c r="AU53" s="485"/>
      <c r="AV53" s="485"/>
      <c r="AW53" s="485"/>
      <c r="AX53" s="485"/>
      <c r="AY53" s="485"/>
      <c r="AZ53" s="485"/>
      <c r="BA53" s="485"/>
      <c r="BB53" s="485"/>
      <c r="BC53" s="485"/>
      <c r="BD53" s="485"/>
      <c r="BE53" s="485"/>
      <c r="BF53" s="485"/>
      <c r="BG53" s="485"/>
      <c r="BH53" s="485"/>
      <c r="BI53" s="485"/>
      <c r="BJ53" s="485"/>
      <c r="BK53" s="485"/>
      <c r="BL53" s="485"/>
      <c r="BM53" s="485"/>
      <c r="BN53" s="485"/>
      <c r="BO53" s="485"/>
      <c r="BP53" s="485"/>
      <c r="BQ53" s="485"/>
      <c r="BR53" s="485"/>
      <c r="BS53" s="485"/>
      <c r="BT53" s="485"/>
      <c r="BU53" s="485"/>
      <c r="BV53" s="485"/>
      <c r="BW53" s="485"/>
      <c r="BX53" s="485"/>
      <c r="BY53" s="485"/>
      <c r="BZ53" s="469"/>
    </row>
    <row r="54" spans="1:78" ht="30" customHeight="1">
      <c r="A54" s="1342"/>
      <c r="B54" s="1351"/>
      <c r="C54" s="444"/>
      <c r="D54" s="1357"/>
      <c r="E54" s="1352"/>
      <c r="F54" s="466" t="s">
        <v>1379</v>
      </c>
      <c r="G54" s="508">
        <v>110.467</v>
      </c>
      <c r="H54" s="1365"/>
      <c r="I54" s="1352"/>
      <c r="J54" s="447" t="s">
        <v>1266</v>
      </c>
      <c r="K54" s="447" t="s">
        <v>1266</v>
      </c>
      <c r="L54" s="447" t="s">
        <v>1266</v>
      </c>
      <c r="M54" s="447">
        <v>2000</v>
      </c>
      <c r="N54" s="447" t="s">
        <v>1266</v>
      </c>
      <c r="O54" s="447" t="s">
        <v>1266</v>
      </c>
      <c r="P54" s="447" t="s">
        <v>1266</v>
      </c>
      <c r="Q54" s="447">
        <v>2011</v>
      </c>
      <c r="R54" s="458"/>
      <c r="S54" s="458"/>
      <c r="T54" s="458"/>
      <c r="U54" s="1337"/>
      <c r="V54" s="458"/>
      <c r="W54" s="458"/>
      <c r="X54" s="458"/>
      <c r="Y54" s="1337"/>
      <c r="Z54" s="464"/>
      <c r="AA54" s="464"/>
      <c r="AB54" s="464"/>
      <c r="AC54" s="1337"/>
      <c r="AD54" s="464"/>
      <c r="AE54" s="464"/>
      <c r="AF54" s="508">
        <v>110.467</v>
      </c>
      <c r="AG54" s="1340"/>
      <c r="AH54" s="464"/>
      <c r="AI54" s="464"/>
      <c r="AJ54" s="508">
        <v>110.467</v>
      </c>
      <c r="AK54" s="1340"/>
      <c r="AL54" s="485"/>
      <c r="AM54" s="485"/>
      <c r="AN54" s="485"/>
      <c r="AO54" s="485"/>
      <c r="AP54" s="485"/>
      <c r="AQ54" s="485"/>
      <c r="AR54" s="485"/>
      <c r="AS54" s="485"/>
      <c r="AT54" s="485"/>
      <c r="AU54" s="485"/>
      <c r="AV54" s="485"/>
      <c r="AW54" s="485"/>
      <c r="AX54" s="485"/>
      <c r="AY54" s="485"/>
      <c r="AZ54" s="485"/>
      <c r="BA54" s="485"/>
      <c r="BB54" s="485"/>
      <c r="BC54" s="485"/>
      <c r="BD54" s="485"/>
      <c r="BE54" s="485"/>
      <c r="BF54" s="485"/>
      <c r="BG54" s="485"/>
      <c r="BH54" s="485"/>
      <c r="BI54" s="485"/>
      <c r="BJ54" s="485"/>
      <c r="BK54" s="485"/>
      <c r="BL54" s="485"/>
      <c r="BM54" s="485"/>
      <c r="BN54" s="485"/>
      <c r="BO54" s="485"/>
      <c r="BP54" s="485"/>
      <c r="BQ54" s="485"/>
      <c r="BR54" s="485"/>
      <c r="BS54" s="485"/>
      <c r="BT54" s="485"/>
      <c r="BU54" s="485"/>
      <c r="BV54" s="485"/>
      <c r="BW54" s="485"/>
      <c r="BX54" s="485"/>
      <c r="BY54" s="485"/>
      <c r="BZ54" s="469"/>
    </row>
    <row r="55" spans="1:78" ht="39.75" customHeight="1">
      <c r="A55" s="1342">
        <v>72</v>
      </c>
      <c r="B55" s="1351"/>
      <c r="C55" s="444"/>
      <c r="D55" s="1357" t="s">
        <v>1380</v>
      </c>
      <c r="E55" s="1352" t="s">
        <v>1381</v>
      </c>
      <c r="F55" s="455" t="s">
        <v>1382</v>
      </c>
      <c r="G55" s="452">
        <v>417484</v>
      </c>
      <c r="H55" s="1349"/>
      <c r="I55" s="1357" t="s">
        <v>1313</v>
      </c>
      <c r="J55" s="447" t="s">
        <v>1266</v>
      </c>
      <c r="K55" s="447" t="s">
        <v>1266</v>
      </c>
      <c r="L55" s="447" t="s">
        <v>1266</v>
      </c>
      <c r="M55" s="447">
        <v>2000</v>
      </c>
      <c r="N55" s="447" t="s">
        <v>1266</v>
      </c>
      <c r="O55" s="447" t="s">
        <v>1266</v>
      </c>
      <c r="P55" s="447" t="s">
        <v>1266</v>
      </c>
      <c r="Q55" s="447">
        <v>2011</v>
      </c>
      <c r="R55" s="458"/>
      <c r="S55" s="458"/>
      <c r="T55" s="458"/>
      <c r="U55" s="1337"/>
      <c r="V55" s="458"/>
      <c r="W55" s="458"/>
      <c r="X55" s="458"/>
      <c r="Y55" s="1337"/>
      <c r="Z55" s="464"/>
      <c r="AA55" s="464"/>
      <c r="AB55" s="464"/>
      <c r="AC55" s="1337"/>
      <c r="AD55" s="464"/>
      <c r="AE55" s="464"/>
      <c r="AF55" s="507">
        <v>417484</v>
      </c>
      <c r="AG55" s="1340"/>
      <c r="AH55" s="464"/>
      <c r="AI55" s="464"/>
      <c r="AJ55" s="507">
        <v>423217</v>
      </c>
      <c r="AK55" s="1340"/>
      <c r="AL55" s="485"/>
      <c r="AM55" s="485"/>
      <c r="AN55" s="485"/>
      <c r="AO55" s="485"/>
      <c r="AP55" s="485"/>
      <c r="AQ55" s="485"/>
      <c r="AR55" s="485"/>
      <c r="AS55" s="485"/>
      <c r="AT55" s="485"/>
      <c r="AU55" s="485"/>
      <c r="AV55" s="485"/>
      <c r="AW55" s="485"/>
      <c r="AX55" s="485"/>
      <c r="AY55" s="485"/>
      <c r="AZ55" s="485"/>
      <c r="BA55" s="485"/>
      <c r="BB55" s="485"/>
      <c r="BC55" s="485"/>
      <c r="BD55" s="485"/>
      <c r="BE55" s="485"/>
      <c r="BF55" s="485"/>
      <c r="BG55" s="485"/>
      <c r="BH55" s="485"/>
      <c r="BI55" s="485"/>
      <c r="BJ55" s="485"/>
      <c r="BK55" s="485"/>
      <c r="BL55" s="485"/>
      <c r="BM55" s="485"/>
      <c r="BN55" s="485"/>
      <c r="BO55" s="485"/>
      <c r="BP55" s="485"/>
      <c r="BQ55" s="485"/>
      <c r="BR55" s="485"/>
      <c r="BS55" s="485"/>
      <c r="BT55" s="485"/>
      <c r="BU55" s="485"/>
      <c r="BV55" s="485"/>
      <c r="BW55" s="485"/>
      <c r="BX55" s="485"/>
      <c r="BY55" s="485"/>
      <c r="BZ55" s="469"/>
    </row>
    <row r="56" spans="1:78" ht="30" customHeight="1">
      <c r="A56" s="1342"/>
      <c r="B56" s="1351"/>
      <c r="C56" s="444"/>
      <c r="D56" s="1357"/>
      <c r="E56" s="1352"/>
      <c r="F56" s="455" t="s">
        <v>1383</v>
      </c>
      <c r="G56" s="507">
        <v>2338</v>
      </c>
      <c r="H56" s="1363"/>
      <c r="I56" s="1357"/>
      <c r="J56" s="447" t="s">
        <v>1266</v>
      </c>
      <c r="K56" s="447" t="s">
        <v>1266</v>
      </c>
      <c r="L56" s="447" t="s">
        <v>1266</v>
      </c>
      <c r="M56" s="447">
        <v>2000</v>
      </c>
      <c r="N56" s="447" t="s">
        <v>1266</v>
      </c>
      <c r="O56" s="447" t="s">
        <v>1266</v>
      </c>
      <c r="P56" s="447" t="s">
        <v>1266</v>
      </c>
      <c r="Q56" s="447">
        <v>2011</v>
      </c>
      <c r="R56" s="458"/>
      <c r="S56" s="458"/>
      <c r="T56" s="458"/>
      <c r="U56" s="1337"/>
      <c r="V56" s="458"/>
      <c r="W56" s="458"/>
      <c r="X56" s="458"/>
      <c r="Y56" s="1337"/>
      <c r="Z56" s="464"/>
      <c r="AA56" s="464"/>
      <c r="AB56" s="464"/>
      <c r="AC56" s="1337"/>
      <c r="AD56" s="464"/>
      <c r="AE56" s="464"/>
      <c r="AF56" s="507">
        <v>2338</v>
      </c>
      <c r="AG56" s="1340"/>
      <c r="AH56" s="464"/>
      <c r="AI56" s="464"/>
      <c r="AJ56" s="507">
        <v>2338</v>
      </c>
      <c r="AK56" s="1340"/>
      <c r="AL56" s="485"/>
      <c r="AM56" s="485"/>
      <c r="AN56" s="485"/>
      <c r="AO56" s="485"/>
      <c r="AP56" s="485"/>
      <c r="AQ56" s="485"/>
      <c r="AR56" s="485"/>
      <c r="AS56" s="485"/>
      <c r="AT56" s="485"/>
      <c r="AU56" s="485"/>
      <c r="AV56" s="485"/>
      <c r="AW56" s="485"/>
      <c r="AX56" s="485"/>
      <c r="AY56" s="485"/>
      <c r="AZ56" s="485"/>
      <c r="BA56" s="485"/>
      <c r="BB56" s="485"/>
      <c r="BC56" s="485"/>
      <c r="BD56" s="485"/>
      <c r="BE56" s="485"/>
      <c r="BF56" s="485"/>
      <c r="BG56" s="485"/>
      <c r="BH56" s="485"/>
      <c r="BI56" s="485"/>
      <c r="BJ56" s="485"/>
      <c r="BK56" s="485"/>
      <c r="BL56" s="485"/>
      <c r="BM56" s="485"/>
      <c r="BN56" s="485"/>
      <c r="BO56" s="485"/>
      <c r="BP56" s="485"/>
      <c r="BQ56" s="485"/>
      <c r="BR56" s="485"/>
      <c r="BS56" s="485"/>
      <c r="BT56" s="485"/>
      <c r="BU56" s="485"/>
      <c r="BV56" s="485"/>
      <c r="BW56" s="485"/>
      <c r="BX56" s="485"/>
      <c r="BY56" s="485"/>
      <c r="BZ56" s="469"/>
    </row>
    <row r="57" spans="1:78" ht="30" customHeight="1">
      <c r="A57" s="1342"/>
      <c r="B57" s="1351"/>
      <c r="C57" s="444"/>
      <c r="D57" s="1357"/>
      <c r="E57" s="1352"/>
      <c r="F57" s="455" t="s">
        <v>1384</v>
      </c>
      <c r="G57" s="452">
        <v>108801</v>
      </c>
      <c r="H57" s="1363"/>
      <c r="I57" s="1357"/>
      <c r="J57" s="447" t="s">
        <v>1266</v>
      </c>
      <c r="K57" s="447" t="s">
        <v>1266</v>
      </c>
      <c r="L57" s="447" t="s">
        <v>1266</v>
      </c>
      <c r="M57" s="447">
        <v>2000</v>
      </c>
      <c r="N57" s="447" t="s">
        <v>1266</v>
      </c>
      <c r="O57" s="447" t="s">
        <v>1266</v>
      </c>
      <c r="P57" s="447" t="s">
        <v>1266</v>
      </c>
      <c r="Q57" s="447">
        <v>2011</v>
      </c>
      <c r="R57" s="458"/>
      <c r="S57" s="458"/>
      <c r="T57" s="458"/>
      <c r="U57" s="1337"/>
      <c r="V57" s="458"/>
      <c r="W57" s="458"/>
      <c r="X57" s="458"/>
      <c r="Y57" s="1337"/>
      <c r="Z57" s="464"/>
      <c r="AA57" s="464"/>
      <c r="AB57" s="464"/>
      <c r="AC57" s="1337"/>
      <c r="AD57" s="464"/>
      <c r="AE57" s="464"/>
      <c r="AF57" s="507">
        <v>108801</v>
      </c>
      <c r="AG57" s="1340"/>
      <c r="AH57" s="464"/>
      <c r="AI57" s="464"/>
      <c r="AJ57" s="507">
        <v>108801</v>
      </c>
      <c r="AK57" s="1340"/>
      <c r="AL57" s="485"/>
      <c r="AM57" s="485"/>
      <c r="AN57" s="485"/>
      <c r="AO57" s="485"/>
      <c r="AP57" s="485"/>
      <c r="AQ57" s="485"/>
      <c r="AR57" s="485"/>
      <c r="AS57" s="485"/>
      <c r="AT57" s="485"/>
      <c r="AU57" s="485"/>
      <c r="AV57" s="485"/>
      <c r="AW57" s="485"/>
      <c r="AX57" s="485"/>
      <c r="AY57" s="485"/>
      <c r="AZ57" s="485"/>
      <c r="BA57" s="485"/>
      <c r="BB57" s="485"/>
      <c r="BC57" s="485"/>
      <c r="BD57" s="485"/>
      <c r="BE57" s="485"/>
      <c r="BF57" s="485"/>
      <c r="BG57" s="485"/>
      <c r="BH57" s="485"/>
      <c r="BI57" s="485"/>
      <c r="BJ57" s="485"/>
      <c r="BK57" s="485"/>
      <c r="BL57" s="485"/>
      <c r="BM57" s="485"/>
      <c r="BN57" s="485"/>
      <c r="BO57" s="485"/>
      <c r="BP57" s="485"/>
      <c r="BQ57" s="485"/>
      <c r="BR57" s="485"/>
      <c r="BS57" s="485"/>
      <c r="BT57" s="485"/>
      <c r="BU57" s="485"/>
      <c r="BV57" s="485"/>
      <c r="BW57" s="485"/>
      <c r="BX57" s="485"/>
      <c r="BY57" s="485"/>
      <c r="BZ57" s="469"/>
    </row>
    <row r="58" spans="1:78" ht="30" customHeight="1">
      <c r="A58" s="1342">
        <v>73</v>
      </c>
      <c r="B58" s="1351"/>
      <c r="C58" s="444"/>
      <c r="D58" s="1357" t="s">
        <v>1385</v>
      </c>
      <c r="E58" s="1352" t="s">
        <v>1386</v>
      </c>
      <c r="F58" s="455" t="s">
        <v>1387</v>
      </c>
      <c r="G58" s="452" t="s">
        <v>1266</v>
      </c>
      <c r="H58" s="1353"/>
      <c r="I58" s="1357" t="s">
        <v>1313</v>
      </c>
      <c r="J58" s="447" t="s">
        <v>1266</v>
      </c>
      <c r="K58" s="447" t="s">
        <v>1266</v>
      </c>
      <c r="L58" s="447" t="s">
        <v>1266</v>
      </c>
      <c r="M58" s="447">
        <v>2000</v>
      </c>
      <c r="N58" s="447" t="s">
        <v>1266</v>
      </c>
      <c r="O58" s="447" t="s">
        <v>1266</v>
      </c>
      <c r="P58" s="447" t="s">
        <v>1266</v>
      </c>
      <c r="Q58" s="447">
        <v>2011</v>
      </c>
      <c r="R58" s="458"/>
      <c r="S58" s="458"/>
      <c r="T58" s="458"/>
      <c r="U58" s="1337"/>
      <c r="V58" s="458"/>
      <c r="W58" s="458"/>
      <c r="X58" s="458"/>
      <c r="Y58" s="1337"/>
      <c r="Z58" s="464"/>
      <c r="AA58" s="464"/>
      <c r="AB58" s="464"/>
      <c r="AC58" s="1337"/>
      <c r="AD58" s="464"/>
      <c r="AE58" s="464"/>
      <c r="AF58" s="464"/>
      <c r="AG58" s="1340"/>
      <c r="AH58" s="464"/>
      <c r="AI58" s="464"/>
      <c r="AJ58" s="464"/>
      <c r="AK58" s="1340"/>
      <c r="AL58" s="485"/>
      <c r="AM58" s="485"/>
      <c r="AN58" s="485"/>
      <c r="AO58" s="485"/>
      <c r="AP58" s="485"/>
      <c r="AQ58" s="485"/>
      <c r="AR58" s="485"/>
      <c r="AS58" s="485"/>
      <c r="AT58" s="485"/>
      <c r="AU58" s="485"/>
      <c r="AV58" s="485"/>
      <c r="AW58" s="485"/>
      <c r="AX58" s="485"/>
      <c r="AY58" s="485"/>
      <c r="AZ58" s="485"/>
      <c r="BA58" s="485"/>
      <c r="BB58" s="485"/>
      <c r="BC58" s="485"/>
      <c r="BD58" s="485"/>
      <c r="BE58" s="485"/>
      <c r="BF58" s="485"/>
      <c r="BG58" s="485"/>
      <c r="BH58" s="485"/>
      <c r="BI58" s="485"/>
      <c r="BJ58" s="485"/>
      <c r="BK58" s="485"/>
      <c r="BL58" s="485"/>
      <c r="BM58" s="485"/>
      <c r="BN58" s="485"/>
      <c r="BO58" s="485"/>
      <c r="BP58" s="485"/>
      <c r="BQ58" s="485"/>
      <c r="BR58" s="485"/>
      <c r="BS58" s="485"/>
      <c r="BT58" s="485"/>
      <c r="BU58" s="485"/>
      <c r="BV58" s="485"/>
      <c r="BW58" s="485"/>
      <c r="BX58" s="485"/>
      <c r="BY58" s="485"/>
      <c r="BZ58" s="469"/>
    </row>
    <row r="59" spans="1:78" ht="30" customHeight="1">
      <c r="A59" s="1342"/>
      <c r="B59" s="1351"/>
      <c r="C59" s="444"/>
      <c r="D59" s="1357"/>
      <c r="E59" s="1352"/>
      <c r="F59" s="455" t="s">
        <v>1388</v>
      </c>
      <c r="G59" s="452" t="s">
        <v>1266</v>
      </c>
      <c r="H59" s="1354"/>
      <c r="I59" s="1357"/>
      <c r="J59" s="447" t="s">
        <v>1266</v>
      </c>
      <c r="K59" s="447" t="s">
        <v>1266</v>
      </c>
      <c r="L59" s="447" t="s">
        <v>1266</v>
      </c>
      <c r="M59" s="447">
        <v>2000</v>
      </c>
      <c r="N59" s="447" t="s">
        <v>1266</v>
      </c>
      <c r="O59" s="447" t="s">
        <v>1266</v>
      </c>
      <c r="P59" s="447" t="s">
        <v>1266</v>
      </c>
      <c r="Q59" s="447">
        <v>2011</v>
      </c>
      <c r="R59" s="458"/>
      <c r="S59" s="458"/>
      <c r="T59" s="458"/>
      <c r="U59" s="1337"/>
      <c r="V59" s="458"/>
      <c r="W59" s="458"/>
      <c r="X59" s="458"/>
      <c r="Y59" s="1337"/>
      <c r="Z59" s="464"/>
      <c r="AA59" s="464"/>
      <c r="AB59" s="464"/>
      <c r="AC59" s="1337"/>
      <c r="AD59" s="464"/>
      <c r="AE59" s="464"/>
      <c r="AF59" s="464"/>
      <c r="AG59" s="1340"/>
      <c r="AH59" s="464"/>
      <c r="AI59" s="464"/>
      <c r="AJ59" s="464"/>
      <c r="AK59" s="1340"/>
      <c r="AL59" s="485"/>
      <c r="AM59" s="485"/>
      <c r="AN59" s="485"/>
      <c r="AO59" s="485"/>
      <c r="AP59" s="485"/>
      <c r="AQ59" s="485"/>
      <c r="AR59" s="485"/>
      <c r="AS59" s="485"/>
      <c r="AT59" s="485"/>
      <c r="AU59" s="485"/>
      <c r="AV59" s="485"/>
      <c r="AW59" s="485"/>
      <c r="AX59" s="485"/>
      <c r="AY59" s="485"/>
      <c r="AZ59" s="485"/>
      <c r="BA59" s="485"/>
      <c r="BB59" s="485"/>
      <c r="BC59" s="485"/>
      <c r="BD59" s="485"/>
      <c r="BE59" s="485"/>
      <c r="BF59" s="485"/>
      <c r="BG59" s="485"/>
      <c r="BH59" s="485"/>
      <c r="BI59" s="485"/>
      <c r="BJ59" s="485"/>
      <c r="BK59" s="485"/>
      <c r="BL59" s="485"/>
      <c r="BM59" s="485"/>
      <c r="BN59" s="485"/>
      <c r="BO59" s="485"/>
      <c r="BP59" s="485"/>
      <c r="BQ59" s="485"/>
      <c r="BR59" s="485"/>
      <c r="BS59" s="485"/>
      <c r="BT59" s="485"/>
      <c r="BU59" s="485"/>
      <c r="BV59" s="485"/>
      <c r="BW59" s="485"/>
      <c r="BX59" s="485"/>
      <c r="BY59" s="485"/>
      <c r="BZ59" s="469"/>
    </row>
    <row r="60" spans="1:78" ht="30" customHeight="1">
      <c r="A60" s="1342"/>
      <c r="B60" s="1351"/>
      <c r="C60" s="444"/>
      <c r="D60" s="1357"/>
      <c r="E60" s="1352"/>
      <c r="F60" s="455" t="s">
        <v>1389</v>
      </c>
      <c r="G60" s="452">
        <v>2338</v>
      </c>
      <c r="H60" s="1354"/>
      <c r="I60" s="1357"/>
      <c r="J60" s="447" t="s">
        <v>1266</v>
      </c>
      <c r="K60" s="447" t="s">
        <v>1266</v>
      </c>
      <c r="L60" s="447" t="s">
        <v>1266</v>
      </c>
      <c r="M60" s="447">
        <v>2000</v>
      </c>
      <c r="N60" s="447" t="s">
        <v>1266</v>
      </c>
      <c r="O60" s="447" t="s">
        <v>1266</v>
      </c>
      <c r="P60" s="447" t="s">
        <v>1266</v>
      </c>
      <c r="Q60" s="447">
        <v>2011</v>
      </c>
      <c r="R60" s="458"/>
      <c r="S60" s="458"/>
      <c r="T60" s="458"/>
      <c r="U60" s="1337"/>
      <c r="V60" s="458"/>
      <c r="W60" s="458"/>
      <c r="X60" s="458"/>
      <c r="Y60" s="1337"/>
      <c r="Z60" s="464"/>
      <c r="AA60" s="464"/>
      <c r="AB60" s="464"/>
      <c r="AC60" s="1337"/>
      <c r="AD60" s="464"/>
      <c r="AE60" s="464"/>
      <c r="AF60" s="464"/>
      <c r="AG60" s="1340"/>
      <c r="AH60" s="464"/>
      <c r="AI60" s="464"/>
      <c r="AJ60" s="464"/>
      <c r="AK60" s="1340"/>
      <c r="AL60" s="485"/>
      <c r="AM60" s="485"/>
      <c r="AN60" s="485"/>
      <c r="AO60" s="485"/>
      <c r="AP60" s="485"/>
      <c r="AQ60" s="485"/>
      <c r="AR60" s="485"/>
      <c r="AS60" s="485"/>
      <c r="AT60" s="485"/>
      <c r="AU60" s="485"/>
      <c r="AV60" s="485"/>
      <c r="AW60" s="485"/>
      <c r="AX60" s="485"/>
      <c r="AY60" s="485"/>
      <c r="AZ60" s="485"/>
      <c r="BA60" s="485"/>
      <c r="BB60" s="485"/>
      <c r="BC60" s="485"/>
      <c r="BD60" s="485"/>
      <c r="BE60" s="485"/>
      <c r="BF60" s="485"/>
      <c r="BG60" s="485"/>
      <c r="BH60" s="485"/>
      <c r="BI60" s="485"/>
      <c r="BJ60" s="485"/>
      <c r="BK60" s="485"/>
      <c r="BL60" s="485"/>
      <c r="BM60" s="485"/>
      <c r="BN60" s="485"/>
      <c r="BO60" s="485"/>
      <c r="BP60" s="485"/>
      <c r="BQ60" s="485"/>
      <c r="BR60" s="485"/>
      <c r="BS60" s="485"/>
      <c r="BT60" s="485"/>
      <c r="BU60" s="485"/>
      <c r="BV60" s="485"/>
      <c r="BW60" s="485"/>
      <c r="BX60" s="485"/>
      <c r="BY60" s="485"/>
      <c r="BZ60" s="469"/>
    </row>
    <row r="61" spans="1:78" s="471" customFormat="1" ht="30" customHeight="1" thickBot="1">
      <c r="A61" s="1383"/>
      <c r="B61" s="1366"/>
      <c r="C61" s="495"/>
      <c r="D61" s="1384"/>
      <c r="E61" s="1385"/>
      <c r="F61" s="496" t="s">
        <v>1384</v>
      </c>
      <c r="G61" s="497">
        <v>108801</v>
      </c>
      <c r="H61" s="1386"/>
      <c r="I61" s="1384"/>
      <c r="J61" s="498" t="s">
        <v>1266</v>
      </c>
      <c r="K61" s="498" t="s">
        <v>1266</v>
      </c>
      <c r="L61" s="498" t="s">
        <v>1266</v>
      </c>
      <c r="M61" s="498">
        <v>2000</v>
      </c>
      <c r="N61" s="498" t="s">
        <v>1266</v>
      </c>
      <c r="O61" s="498" t="s">
        <v>1266</v>
      </c>
      <c r="P61" s="498" t="s">
        <v>1266</v>
      </c>
      <c r="Q61" s="498">
        <v>2011</v>
      </c>
      <c r="R61" s="499"/>
      <c r="S61" s="499"/>
      <c r="T61" s="499"/>
      <c r="U61" s="1338"/>
      <c r="V61" s="499"/>
      <c r="W61" s="499"/>
      <c r="X61" s="499"/>
      <c r="Y61" s="1338"/>
      <c r="Z61" s="500"/>
      <c r="AA61" s="500"/>
      <c r="AB61" s="500"/>
      <c r="AC61" s="1338"/>
      <c r="AD61" s="500"/>
      <c r="AE61" s="500"/>
      <c r="AF61" s="500"/>
      <c r="AG61" s="1341"/>
      <c r="AH61" s="500"/>
      <c r="AI61" s="500"/>
      <c r="AJ61" s="500"/>
      <c r="AK61" s="1341"/>
      <c r="AL61" s="485"/>
      <c r="AM61" s="485"/>
      <c r="AN61" s="485"/>
      <c r="AO61" s="485"/>
      <c r="AP61" s="485"/>
      <c r="AQ61" s="485"/>
      <c r="AR61" s="485"/>
      <c r="AS61" s="485"/>
      <c r="AT61" s="485"/>
      <c r="AU61" s="485"/>
      <c r="AV61" s="485"/>
      <c r="AW61" s="485"/>
      <c r="AX61" s="485"/>
      <c r="AY61" s="485"/>
      <c r="AZ61" s="485"/>
      <c r="BA61" s="485"/>
      <c r="BB61" s="485"/>
      <c r="BC61" s="485"/>
      <c r="BD61" s="485"/>
      <c r="BE61" s="485"/>
      <c r="BF61" s="485"/>
      <c r="BG61" s="485"/>
      <c r="BH61" s="485"/>
      <c r="BI61" s="485"/>
      <c r="BJ61" s="485"/>
      <c r="BK61" s="485"/>
      <c r="BL61" s="485"/>
      <c r="BM61" s="485"/>
      <c r="BN61" s="485"/>
      <c r="BO61" s="485"/>
      <c r="BP61" s="485"/>
      <c r="BQ61" s="485"/>
      <c r="BR61" s="485"/>
      <c r="BS61" s="485"/>
      <c r="BT61" s="485"/>
      <c r="BU61" s="485"/>
      <c r="BV61" s="485"/>
      <c r="BW61" s="485"/>
      <c r="BX61" s="485"/>
      <c r="BY61" s="485"/>
      <c r="BZ61" s="487"/>
    </row>
    <row r="62" spans="1:78" s="485" customFormat="1" ht="30" customHeight="1">
      <c r="A62" s="479"/>
      <c r="B62" s="480"/>
      <c r="C62" s="481"/>
      <c r="D62" s="479"/>
      <c r="E62" s="479"/>
      <c r="F62" s="482"/>
      <c r="G62" s="483"/>
      <c r="H62" s="484"/>
      <c r="I62" s="482"/>
      <c r="J62" s="482"/>
      <c r="K62" s="482"/>
      <c r="L62" s="482"/>
      <c r="M62" s="482"/>
      <c r="N62" s="482"/>
      <c r="O62" s="482"/>
      <c r="P62" s="482"/>
      <c r="Q62" s="482"/>
      <c r="R62" s="482"/>
      <c r="S62" s="482"/>
      <c r="T62" s="482"/>
      <c r="U62" s="482"/>
      <c r="V62" s="482"/>
      <c r="W62" s="482"/>
      <c r="X62" s="482"/>
      <c r="Y62" s="482"/>
    </row>
    <row r="63" spans="1:78" s="485" customFormat="1" ht="30" customHeight="1">
      <c r="A63" s="479"/>
      <c r="B63" s="480"/>
      <c r="C63" s="481"/>
      <c r="D63" s="479"/>
      <c r="E63" s="479"/>
      <c r="F63" s="482"/>
      <c r="G63" s="483"/>
      <c r="H63" s="484"/>
      <c r="I63" s="482"/>
      <c r="J63" s="482"/>
      <c r="K63" s="482"/>
      <c r="L63" s="482"/>
      <c r="M63" s="482"/>
      <c r="N63" s="482"/>
      <c r="O63" s="482"/>
      <c r="P63" s="482"/>
      <c r="Q63" s="482"/>
      <c r="R63" s="482"/>
      <c r="S63" s="482"/>
      <c r="T63" s="482"/>
      <c r="U63" s="482"/>
      <c r="V63" s="482"/>
      <c r="W63" s="482"/>
      <c r="X63" s="482"/>
      <c r="Y63" s="482"/>
    </row>
    <row r="64" spans="1:78" s="485" customFormat="1" ht="30" customHeight="1">
      <c r="A64" s="479"/>
      <c r="B64" s="480"/>
      <c r="C64" s="481"/>
      <c r="D64" s="479"/>
      <c r="E64" s="479"/>
      <c r="F64" s="482"/>
      <c r="G64" s="483"/>
      <c r="H64" s="484"/>
      <c r="I64" s="482"/>
      <c r="J64" s="482"/>
      <c r="K64" s="482"/>
      <c r="L64" s="482"/>
      <c r="M64" s="482"/>
      <c r="N64" s="482"/>
      <c r="O64" s="482"/>
      <c r="P64" s="482"/>
      <c r="Q64" s="482"/>
      <c r="R64" s="482"/>
      <c r="S64" s="482"/>
      <c r="T64" s="482"/>
      <c r="U64" s="482"/>
      <c r="V64" s="482"/>
      <c r="W64" s="482"/>
      <c r="X64" s="482"/>
      <c r="Y64" s="482"/>
    </row>
    <row r="65" spans="1:25" s="485" customFormat="1" ht="30" customHeight="1">
      <c r="A65" s="479"/>
      <c r="B65" s="480"/>
      <c r="C65" s="481"/>
      <c r="D65" s="479"/>
      <c r="E65" s="479"/>
      <c r="F65" s="482"/>
      <c r="G65" s="483"/>
      <c r="H65" s="484"/>
      <c r="I65" s="482"/>
      <c r="J65" s="482"/>
      <c r="K65" s="482"/>
      <c r="L65" s="482"/>
      <c r="M65" s="482"/>
      <c r="N65" s="482"/>
      <c r="O65" s="482"/>
      <c r="P65" s="482"/>
      <c r="Q65" s="482"/>
      <c r="R65" s="482"/>
      <c r="S65" s="482"/>
      <c r="T65" s="482"/>
      <c r="U65" s="482"/>
      <c r="V65" s="482"/>
      <c r="W65" s="482"/>
      <c r="X65" s="482"/>
      <c r="Y65" s="482"/>
    </row>
    <row r="66" spans="1:25" s="485" customFormat="1" ht="30" customHeight="1">
      <c r="A66" s="479"/>
      <c r="B66" s="480"/>
      <c r="C66" s="481"/>
      <c r="D66" s="479"/>
      <c r="E66" s="479"/>
      <c r="F66" s="482"/>
      <c r="G66" s="483"/>
      <c r="H66" s="484"/>
      <c r="I66" s="482"/>
      <c r="J66" s="482"/>
      <c r="K66" s="482"/>
      <c r="L66" s="482"/>
      <c r="M66" s="482"/>
      <c r="N66" s="482"/>
      <c r="O66" s="482"/>
      <c r="P66" s="482"/>
      <c r="Q66" s="482"/>
      <c r="R66" s="482"/>
      <c r="S66" s="482"/>
      <c r="T66" s="482"/>
      <c r="U66" s="482"/>
      <c r="V66" s="482"/>
      <c r="W66" s="482"/>
      <c r="X66" s="482"/>
      <c r="Y66" s="482"/>
    </row>
    <row r="67" spans="1:25" s="485" customFormat="1" ht="30" customHeight="1">
      <c r="A67" s="479"/>
      <c r="B67" s="480"/>
      <c r="C67" s="481"/>
      <c r="D67" s="479"/>
      <c r="E67" s="479"/>
      <c r="F67" s="482"/>
      <c r="G67" s="483"/>
      <c r="H67" s="484"/>
      <c r="I67" s="482"/>
      <c r="J67" s="482"/>
      <c r="K67" s="482"/>
      <c r="L67" s="482"/>
      <c r="M67" s="482"/>
      <c r="N67" s="482"/>
      <c r="O67" s="482"/>
      <c r="P67" s="482"/>
      <c r="Q67" s="482"/>
      <c r="R67" s="482"/>
      <c r="S67" s="482"/>
      <c r="T67" s="482"/>
      <c r="U67" s="482"/>
      <c r="V67" s="482"/>
      <c r="W67" s="482"/>
      <c r="X67" s="482"/>
      <c r="Y67" s="482"/>
    </row>
    <row r="68" spans="1:25" s="485" customFormat="1" ht="30" customHeight="1">
      <c r="A68" s="479"/>
      <c r="B68" s="480"/>
      <c r="C68" s="481"/>
      <c r="D68" s="479"/>
      <c r="E68" s="479"/>
      <c r="F68" s="482"/>
      <c r="G68" s="483"/>
      <c r="H68" s="484"/>
      <c r="I68" s="482"/>
      <c r="J68" s="482"/>
      <c r="K68" s="482"/>
      <c r="L68" s="482"/>
      <c r="M68" s="482"/>
      <c r="N68" s="482"/>
      <c r="O68" s="482"/>
      <c r="P68" s="482"/>
      <c r="Q68" s="482"/>
      <c r="R68" s="482"/>
      <c r="S68" s="482"/>
      <c r="T68" s="482"/>
      <c r="U68" s="482"/>
      <c r="V68" s="482"/>
      <c r="W68" s="482"/>
      <c r="X68" s="482"/>
      <c r="Y68" s="482"/>
    </row>
    <row r="69" spans="1:25" s="485" customFormat="1" ht="30" customHeight="1">
      <c r="A69" s="479"/>
      <c r="B69" s="480"/>
      <c r="C69" s="481"/>
      <c r="D69" s="479"/>
      <c r="E69" s="479"/>
      <c r="F69" s="482"/>
      <c r="G69" s="483"/>
      <c r="H69" s="484"/>
      <c r="I69" s="482"/>
      <c r="J69" s="482"/>
      <c r="K69" s="482"/>
      <c r="L69" s="482"/>
      <c r="M69" s="482"/>
      <c r="N69" s="482"/>
      <c r="O69" s="482"/>
      <c r="P69" s="482"/>
      <c r="Q69" s="482"/>
      <c r="R69" s="482"/>
      <c r="S69" s="482"/>
      <c r="T69" s="482"/>
      <c r="U69" s="482"/>
      <c r="V69" s="482"/>
      <c r="W69" s="482"/>
      <c r="X69" s="482"/>
      <c r="Y69" s="482"/>
    </row>
    <row r="70" spans="1:25" s="485" customFormat="1" ht="30" customHeight="1">
      <c r="A70" s="479"/>
      <c r="B70" s="480"/>
      <c r="C70" s="481"/>
      <c r="D70" s="479"/>
      <c r="E70" s="479"/>
      <c r="F70" s="482"/>
      <c r="G70" s="483"/>
      <c r="H70" s="484"/>
      <c r="I70" s="482"/>
      <c r="J70" s="482"/>
      <c r="K70" s="482"/>
      <c r="L70" s="482"/>
      <c r="M70" s="482"/>
      <c r="N70" s="482"/>
      <c r="O70" s="482"/>
      <c r="P70" s="482"/>
      <c r="Q70" s="482"/>
      <c r="R70" s="482"/>
      <c r="S70" s="482"/>
      <c r="T70" s="482"/>
      <c r="U70" s="482"/>
      <c r="V70" s="482"/>
      <c r="W70" s="482"/>
      <c r="X70" s="482"/>
      <c r="Y70" s="482"/>
    </row>
    <row r="71" spans="1:25" s="485" customFormat="1" ht="30" customHeight="1">
      <c r="A71" s="479"/>
      <c r="B71" s="480"/>
      <c r="C71" s="481"/>
      <c r="D71" s="479"/>
      <c r="E71" s="479"/>
      <c r="F71" s="482"/>
      <c r="G71" s="483"/>
      <c r="H71" s="484"/>
      <c r="I71" s="482"/>
      <c r="J71" s="482"/>
      <c r="K71" s="482"/>
      <c r="L71" s="482"/>
      <c r="M71" s="482"/>
      <c r="N71" s="482"/>
      <c r="O71" s="482"/>
      <c r="P71" s="482"/>
      <c r="Q71" s="482"/>
      <c r="R71" s="482"/>
      <c r="S71" s="482"/>
      <c r="T71" s="482"/>
      <c r="U71" s="482"/>
      <c r="V71" s="482"/>
      <c r="W71" s="482"/>
      <c r="X71" s="482"/>
      <c r="Y71" s="482"/>
    </row>
    <row r="72" spans="1:25" s="485" customFormat="1" ht="30" customHeight="1">
      <c r="A72" s="479"/>
      <c r="B72" s="480"/>
      <c r="C72" s="481"/>
      <c r="D72" s="479"/>
      <c r="E72" s="479"/>
      <c r="F72" s="482"/>
      <c r="G72" s="483"/>
      <c r="H72" s="484"/>
      <c r="I72" s="482"/>
      <c r="J72" s="482"/>
      <c r="K72" s="482"/>
      <c r="L72" s="482"/>
      <c r="M72" s="482"/>
      <c r="N72" s="482"/>
      <c r="O72" s="482"/>
      <c r="P72" s="482"/>
      <c r="Q72" s="482"/>
      <c r="R72" s="482"/>
      <c r="S72" s="482"/>
      <c r="T72" s="482"/>
      <c r="U72" s="482"/>
      <c r="V72" s="482"/>
      <c r="W72" s="482"/>
      <c r="X72" s="482"/>
      <c r="Y72" s="482"/>
    </row>
    <row r="73" spans="1:25" s="485" customFormat="1" ht="30" customHeight="1">
      <c r="A73" s="479"/>
      <c r="B73" s="480"/>
      <c r="C73" s="481"/>
      <c r="D73" s="479"/>
      <c r="E73" s="479"/>
      <c r="F73" s="482"/>
      <c r="G73" s="483"/>
      <c r="H73" s="484"/>
      <c r="I73" s="482"/>
      <c r="J73" s="482"/>
      <c r="K73" s="482"/>
      <c r="L73" s="482"/>
      <c r="M73" s="482"/>
      <c r="N73" s="482"/>
      <c r="O73" s="482"/>
      <c r="P73" s="482"/>
      <c r="Q73" s="482"/>
      <c r="R73" s="482"/>
      <c r="S73" s="482"/>
      <c r="T73" s="482"/>
      <c r="U73" s="482"/>
      <c r="V73" s="482"/>
      <c r="W73" s="482"/>
      <c r="X73" s="482"/>
      <c r="Y73" s="482"/>
    </row>
    <row r="74" spans="1:25" s="485" customFormat="1" ht="30" customHeight="1">
      <c r="A74" s="479"/>
      <c r="B74" s="480"/>
      <c r="C74" s="481"/>
      <c r="D74" s="479"/>
      <c r="E74" s="479"/>
      <c r="F74" s="482"/>
      <c r="G74" s="483"/>
      <c r="H74" s="484"/>
      <c r="I74" s="482"/>
      <c r="J74" s="482"/>
      <c r="K74" s="482"/>
      <c r="L74" s="482"/>
      <c r="M74" s="482"/>
      <c r="N74" s="482"/>
      <c r="O74" s="482"/>
      <c r="P74" s="482"/>
      <c r="Q74" s="482"/>
      <c r="R74" s="482"/>
      <c r="S74" s="482"/>
      <c r="T74" s="482"/>
      <c r="U74" s="482"/>
      <c r="V74" s="482"/>
      <c r="W74" s="482"/>
      <c r="X74" s="482"/>
      <c r="Y74" s="482"/>
    </row>
    <row r="75" spans="1:25" s="485" customFormat="1" ht="30" customHeight="1">
      <c r="A75" s="479"/>
      <c r="B75" s="480"/>
      <c r="C75" s="481"/>
      <c r="D75" s="479"/>
      <c r="E75" s="479"/>
      <c r="F75" s="482"/>
      <c r="G75" s="483"/>
      <c r="H75" s="484"/>
      <c r="I75" s="482"/>
      <c r="J75" s="482"/>
      <c r="K75" s="482"/>
      <c r="L75" s="482"/>
      <c r="M75" s="482"/>
      <c r="N75" s="482"/>
      <c r="O75" s="482"/>
      <c r="P75" s="482"/>
      <c r="Q75" s="482"/>
      <c r="R75" s="482"/>
      <c r="S75" s="482"/>
      <c r="T75" s="482"/>
      <c r="U75" s="482"/>
      <c r="V75" s="482"/>
      <c r="W75" s="482"/>
      <c r="X75" s="482"/>
      <c r="Y75" s="482"/>
    </row>
    <row r="76" spans="1:25" s="485" customFormat="1" ht="30" customHeight="1">
      <c r="A76" s="479"/>
      <c r="B76" s="480"/>
      <c r="C76" s="481"/>
      <c r="D76" s="479"/>
      <c r="E76" s="479"/>
      <c r="F76" s="482"/>
      <c r="G76" s="483"/>
      <c r="H76" s="484"/>
      <c r="I76" s="482"/>
      <c r="J76" s="482"/>
      <c r="K76" s="482"/>
      <c r="L76" s="482"/>
      <c r="M76" s="482"/>
      <c r="N76" s="482"/>
      <c r="O76" s="482"/>
      <c r="P76" s="482"/>
      <c r="Q76" s="482"/>
      <c r="R76" s="482"/>
      <c r="S76" s="482"/>
      <c r="T76" s="482"/>
      <c r="U76" s="482"/>
      <c r="V76" s="482"/>
      <c r="W76" s="482"/>
      <c r="X76" s="482"/>
      <c r="Y76" s="482"/>
    </row>
    <row r="77" spans="1:25" s="485" customFormat="1" ht="30" customHeight="1">
      <c r="A77" s="479"/>
      <c r="B77" s="480"/>
      <c r="C77" s="481"/>
      <c r="D77" s="479"/>
      <c r="E77" s="479"/>
      <c r="F77" s="482"/>
      <c r="G77" s="483"/>
      <c r="H77" s="484"/>
      <c r="I77" s="482"/>
      <c r="J77" s="482"/>
      <c r="K77" s="482"/>
      <c r="L77" s="482"/>
      <c r="M77" s="482"/>
      <c r="N77" s="482"/>
      <c r="O77" s="482"/>
      <c r="P77" s="482"/>
      <c r="Q77" s="482"/>
      <c r="R77" s="482"/>
      <c r="S77" s="482"/>
      <c r="T77" s="482"/>
      <c r="U77" s="482"/>
      <c r="V77" s="482"/>
      <c r="W77" s="482"/>
      <c r="X77" s="482"/>
      <c r="Y77" s="482"/>
    </row>
    <row r="78" spans="1:25" s="485" customFormat="1" ht="30" customHeight="1">
      <c r="A78" s="479"/>
      <c r="B78" s="480"/>
      <c r="C78" s="481"/>
      <c r="D78" s="479"/>
      <c r="E78" s="479"/>
      <c r="F78" s="482"/>
      <c r="G78" s="483"/>
      <c r="H78" s="484"/>
      <c r="I78" s="482"/>
      <c r="J78" s="482"/>
      <c r="K78" s="482"/>
      <c r="L78" s="482"/>
      <c r="M78" s="482"/>
      <c r="N78" s="482"/>
      <c r="O78" s="482"/>
      <c r="P78" s="482"/>
      <c r="Q78" s="482"/>
      <c r="R78" s="482"/>
      <c r="S78" s="482"/>
      <c r="T78" s="482"/>
      <c r="U78" s="482"/>
      <c r="V78" s="482"/>
      <c r="W78" s="482"/>
      <c r="X78" s="482"/>
      <c r="Y78" s="482"/>
    </row>
    <row r="79" spans="1:25" s="485" customFormat="1" ht="30" customHeight="1">
      <c r="A79" s="479"/>
      <c r="B79" s="480"/>
      <c r="C79" s="481"/>
      <c r="D79" s="479"/>
      <c r="E79" s="479"/>
      <c r="F79" s="482"/>
      <c r="G79" s="483"/>
      <c r="H79" s="484"/>
      <c r="I79" s="482"/>
      <c r="J79" s="482"/>
      <c r="K79" s="482"/>
      <c r="L79" s="482"/>
      <c r="M79" s="482"/>
      <c r="N79" s="482"/>
      <c r="O79" s="482"/>
      <c r="P79" s="482"/>
      <c r="Q79" s="482"/>
      <c r="R79" s="482"/>
      <c r="S79" s="482"/>
      <c r="T79" s="482"/>
      <c r="U79" s="482"/>
      <c r="V79" s="482"/>
      <c r="W79" s="482"/>
      <c r="X79" s="482"/>
      <c r="Y79" s="482"/>
    </row>
    <row r="80" spans="1:25" s="485" customFormat="1" ht="30" customHeight="1">
      <c r="A80" s="479"/>
      <c r="B80" s="480"/>
      <c r="C80" s="481"/>
      <c r="D80" s="479"/>
      <c r="E80" s="479"/>
      <c r="F80" s="482"/>
      <c r="G80" s="483"/>
      <c r="H80" s="484"/>
      <c r="I80" s="482"/>
      <c r="J80" s="482"/>
      <c r="K80" s="482"/>
      <c r="L80" s="482"/>
      <c r="M80" s="482"/>
      <c r="N80" s="482"/>
      <c r="O80" s="482"/>
      <c r="P80" s="482"/>
      <c r="Q80" s="482"/>
      <c r="R80" s="482"/>
      <c r="S80" s="482"/>
      <c r="T80" s="482"/>
      <c r="U80" s="482"/>
      <c r="V80" s="482"/>
      <c r="W80" s="482"/>
      <c r="X80" s="482"/>
      <c r="Y80" s="482"/>
    </row>
    <row r="81" spans="1:25" s="485" customFormat="1" ht="30" customHeight="1">
      <c r="A81" s="479"/>
      <c r="B81" s="480"/>
      <c r="C81" s="481"/>
      <c r="D81" s="479"/>
      <c r="E81" s="479"/>
      <c r="F81" s="482"/>
      <c r="G81" s="483"/>
      <c r="H81" s="484"/>
      <c r="I81" s="482"/>
      <c r="J81" s="482"/>
      <c r="K81" s="482"/>
      <c r="L81" s="482"/>
      <c r="M81" s="482"/>
      <c r="N81" s="482"/>
      <c r="O81" s="482"/>
      <c r="P81" s="482"/>
      <c r="Q81" s="482"/>
      <c r="R81" s="482"/>
      <c r="S81" s="482"/>
      <c r="T81" s="482"/>
      <c r="U81" s="482"/>
      <c r="V81" s="482"/>
      <c r="W81" s="482"/>
      <c r="X81" s="482"/>
      <c r="Y81" s="482"/>
    </row>
    <row r="82" spans="1:25" s="485" customFormat="1" ht="30" customHeight="1">
      <c r="A82" s="479"/>
      <c r="B82" s="480"/>
      <c r="C82" s="481"/>
      <c r="D82" s="479"/>
      <c r="E82" s="479"/>
      <c r="F82" s="482"/>
      <c r="G82" s="483"/>
      <c r="H82" s="484"/>
      <c r="I82" s="482"/>
      <c r="J82" s="482"/>
      <c r="K82" s="482"/>
      <c r="L82" s="482"/>
      <c r="M82" s="482"/>
      <c r="N82" s="482"/>
      <c r="O82" s="482"/>
      <c r="P82" s="482"/>
      <c r="Q82" s="482"/>
      <c r="R82" s="482"/>
      <c r="S82" s="482"/>
      <c r="T82" s="482"/>
      <c r="U82" s="482"/>
      <c r="V82" s="482"/>
      <c r="W82" s="482"/>
      <c r="X82" s="482"/>
      <c r="Y82" s="482"/>
    </row>
    <row r="83" spans="1:25" s="485" customFormat="1" ht="30" customHeight="1">
      <c r="A83" s="479"/>
      <c r="B83" s="480"/>
      <c r="C83" s="481"/>
      <c r="D83" s="479"/>
      <c r="E83" s="479"/>
      <c r="F83" s="482"/>
      <c r="G83" s="483"/>
      <c r="H83" s="484"/>
      <c r="I83" s="482"/>
      <c r="J83" s="482"/>
      <c r="K83" s="482"/>
      <c r="L83" s="482"/>
      <c r="M83" s="482"/>
      <c r="N83" s="482"/>
      <c r="O83" s="482"/>
      <c r="P83" s="482"/>
      <c r="Q83" s="482"/>
      <c r="R83" s="482"/>
      <c r="S83" s="482"/>
      <c r="T83" s="482"/>
      <c r="U83" s="482"/>
      <c r="V83" s="482"/>
      <c r="W83" s="482"/>
      <c r="X83" s="482"/>
      <c r="Y83" s="482"/>
    </row>
    <row r="84" spans="1:25" s="485" customFormat="1" ht="30" customHeight="1">
      <c r="A84" s="479"/>
      <c r="B84" s="480"/>
      <c r="C84" s="481"/>
      <c r="D84" s="479"/>
      <c r="E84" s="479"/>
      <c r="F84" s="482"/>
      <c r="G84" s="483"/>
      <c r="H84" s="484"/>
      <c r="I84" s="482"/>
      <c r="J84" s="482"/>
      <c r="K84" s="482"/>
      <c r="L84" s="482"/>
      <c r="M84" s="482"/>
      <c r="N84" s="482"/>
      <c r="O84" s="482"/>
      <c r="P84" s="482"/>
      <c r="Q84" s="482"/>
      <c r="R84" s="482"/>
      <c r="S84" s="482"/>
      <c r="T84" s="482"/>
      <c r="U84" s="482"/>
      <c r="V84" s="482"/>
      <c r="W84" s="482"/>
      <c r="X84" s="482"/>
      <c r="Y84" s="482"/>
    </row>
    <row r="85" spans="1:25" s="485" customFormat="1" ht="30" customHeight="1">
      <c r="A85" s="479"/>
      <c r="B85" s="480"/>
      <c r="C85" s="481"/>
      <c r="D85" s="479"/>
      <c r="E85" s="479"/>
      <c r="F85" s="482"/>
      <c r="G85" s="483"/>
      <c r="H85" s="484"/>
      <c r="I85" s="482"/>
      <c r="J85" s="482"/>
      <c r="K85" s="482"/>
      <c r="L85" s="482"/>
      <c r="M85" s="482"/>
      <c r="N85" s="482"/>
      <c r="O85" s="482"/>
      <c r="P85" s="482"/>
      <c r="Q85" s="482"/>
      <c r="R85" s="482"/>
      <c r="S85" s="482"/>
      <c r="T85" s="482"/>
      <c r="U85" s="482"/>
      <c r="V85" s="482"/>
      <c r="W85" s="482"/>
      <c r="X85" s="482"/>
      <c r="Y85" s="482"/>
    </row>
    <row r="86" spans="1:25" s="485" customFormat="1" ht="30" customHeight="1">
      <c r="A86" s="479"/>
      <c r="B86" s="480"/>
      <c r="C86" s="481"/>
      <c r="D86" s="479"/>
      <c r="E86" s="479"/>
      <c r="F86" s="482"/>
      <c r="G86" s="483"/>
      <c r="H86" s="484"/>
      <c r="I86" s="482"/>
      <c r="J86" s="482"/>
      <c r="K86" s="482"/>
      <c r="L86" s="482"/>
      <c r="M86" s="482"/>
      <c r="N86" s="482"/>
      <c r="O86" s="482"/>
      <c r="P86" s="482"/>
      <c r="Q86" s="482"/>
      <c r="R86" s="482"/>
      <c r="S86" s="482"/>
      <c r="T86" s="482"/>
      <c r="U86" s="482"/>
      <c r="V86" s="482"/>
      <c r="W86" s="482"/>
      <c r="X86" s="482"/>
      <c r="Y86" s="482"/>
    </row>
    <row r="87" spans="1:25" s="485" customFormat="1" ht="30" customHeight="1">
      <c r="A87" s="479"/>
      <c r="B87" s="480"/>
      <c r="C87" s="481"/>
      <c r="D87" s="479"/>
      <c r="E87" s="479"/>
      <c r="F87" s="482"/>
      <c r="G87" s="483"/>
      <c r="H87" s="484"/>
      <c r="I87" s="482"/>
      <c r="J87" s="482"/>
      <c r="K87" s="482"/>
      <c r="L87" s="482"/>
      <c r="M87" s="482"/>
      <c r="N87" s="482"/>
      <c r="O87" s="482"/>
      <c r="P87" s="482"/>
      <c r="Q87" s="482"/>
      <c r="R87" s="482"/>
      <c r="S87" s="482"/>
      <c r="T87" s="482"/>
      <c r="U87" s="482"/>
      <c r="V87" s="482"/>
      <c r="W87" s="482"/>
      <c r="X87" s="482"/>
      <c r="Y87" s="482"/>
    </row>
    <row r="88" spans="1:25" s="485" customFormat="1" ht="30" customHeight="1">
      <c r="A88" s="479"/>
      <c r="B88" s="480"/>
      <c r="C88" s="481"/>
      <c r="D88" s="479"/>
      <c r="E88" s="479"/>
      <c r="F88" s="482"/>
      <c r="G88" s="483"/>
      <c r="H88" s="484"/>
      <c r="I88" s="482"/>
      <c r="J88" s="482"/>
      <c r="K88" s="482"/>
      <c r="L88" s="482"/>
      <c r="M88" s="482"/>
      <c r="N88" s="482"/>
      <c r="O88" s="482"/>
      <c r="P88" s="482"/>
      <c r="Q88" s="482"/>
      <c r="R88" s="482"/>
      <c r="S88" s="482"/>
      <c r="T88" s="482"/>
      <c r="U88" s="482"/>
      <c r="V88" s="482"/>
      <c r="W88" s="482"/>
      <c r="X88" s="482"/>
      <c r="Y88" s="482"/>
    </row>
    <row r="89" spans="1:25" s="485" customFormat="1" ht="30" customHeight="1">
      <c r="A89" s="479"/>
      <c r="B89" s="480"/>
      <c r="C89" s="481"/>
      <c r="D89" s="479"/>
      <c r="E89" s="479"/>
      <c r="F89" s="482"/>
      <c r="G89" s="483"/>
      <c r="H89" s="484"/>
      <c r="I89" s="482"/>
      <c r="J89" s="482"/>
      <c r="K89" s="482"/>
      <c r="L89" s="482"/>
      <c r="M89" s="482"/>
      <c r="N89" s="482"/>
      <c r="O89" s="482"/>
      <c r="P89" s="482"/>
      <c r="Q89" s="482"/>
      <c r="R89" s="482"/>
      <c r="S89" s="482"/>
      <c r="T89" s="482"/>
      <c r="U89" s="482"/>
      <c r="V89" s="482"/>
      <c r="W89" s="482"/>
      <c r="X89" s="482"/>
      <c r="Y89" s="482"/>
    </row>
    <row r="90" spans="1:25" s="485" customFormat="1" ht="30" customHeight="1">
      <c r="A90" s="479"/>
      <c r="B90" s="480"/>
      <c r="C90" s="481"/>
      <c r="D90" s="479"/>
      <c r="E90" s="479"/>
      <c r="F90" s="482"/>
      <c r="G90" s="483"/>
      <c r="H90" s="484"/>
      <c r="I90" s="482"/>
      <c r="J90" s="482"/>
      <c r="K90" s="482"/>
      <c r="L90" s="482"/>
      <c r="M90" s="482"/>
      <c r="N90" s="482"/>
      <c r="O90" s="482"/>
      <c r="P90" s="482"/>
      <c r="Q90" s="482"/>
      <c r="R90" s="482"/>
      <c r="S90" s="482"/>
      <c r="T90" s="482"/>
      <c r="U90" s="482"/>
      <c r="V90" s="482"/>
      <c r="W90" s="482"/>
      <c r="X90" s="482"/>
      <c r="Y90" s="482"/>
    </row>
    <row r="91" spans="1:25" s="485" customFormat="1" ht="30" customHeight="1">
      <c r="A91" s="479"/>
      <c r="B91" s="480"/>
      <c r="C91" s="481"/>
      <c r="D91" s="479"/>
      <c r="E91" s="479"/>
      <c r="F91" s="482"/>
      <c r="G91" s="483"/>
      <c r="H91" s="484"/>
      <c r="I91" s="482"/>
      <c r="J91" s="482"/>
      <c r="K91" s="482"/>
      <c r="L91" s="482"/>
      <c r="M91" s="482"/>
      <c r="N91" s="482"/>
      <c r="O91" s="482"/>
      <c r="P91" s="482"/>
      <c r="Q91" s="482"/>
      <c r="R91" s="482"/>
      <c r="S91" s="482"/>
      <c r="T91" s="482"/>
      <c r="U91" s="482"/>
      <c r="V91" s="482"/>
      <c r="W91" s="482"/>
      <c r="X91" s="482"/>
      <c r="Y91" s="482"/>
    </row>
    <row r="92" spans="1:25" s="485" customFormat="1" ht="30" customHeight="1">
      <c r="A92" s="479"/>
      <c r="B92" s="480"/>
      <c r="C92" s="481"/>
      <c r="D92" s="479"/>
      <c r="E92" s="479"/>
      <c r="F92" s="482"/>
      <c r="G92" s="483"/>
      <c r="H92" s="484"/>
      <c r="I92" s="482"/>
      <c r="J92" s="482"/>
      <c r="K92" s="482"/>
      <c r="L92" s="482"/>
      <c r="M92" s="482"/>
      <c r="N92" s="482"/>
      <c r="O92" s="482"/>
      <c r="P92" s="482"/>
      <c r="Q92" s="482"/>
      <c r="R92" s="482"/>
      <c r="S92" s="482"/>
      <c r="T92" s="482"/>
      <c r="U92" s="482"/>
      <c r="V92" s="482"/>
      <c r="W92" s="482"/>
      <c r="X92" s="482"/>
      <c r="Y92" s="482"/>
    </row>
    <row r="93" spans="1:25" s="485" customFormat="1" ht="30" customHeight="1">
      <c r="A93" s="479"/>
      <c r="B93" s="480"/>
      <c r="C93" s="481"/>
      <c r="D93" s="479"/>
      <c r="E93" s="479"/>
      <c r="F93" s="482"/>
      <c r="G93" s="483"/>
      <c r="H93" s="484"/>
      <c r="I93" s="482"/>
      <c r="J93" s="482"/>
      <c r="K93" s="482"/>
      <c r="L93" s="482"/>
      <c r="M93" s="482"/>
      <c r="N93" s="482"/>
      <c r="O93" s="482"/>
      <c r="P93" s="482"/>
      <c r="Q93" s="482"/>
      <c r="R93" s="482"/>
      <c r="S93" s="482"/>
      <c r="T93" s="482"/>
      <c r="U93" s="482"/>
      <c r="V93" s="482"/>
      <c r="W93" s="482"/>
      <c r="X93" s="482"/>
      <c r="Y93" s="482"/>
    </row>
    <row r="94" spans="1:25" s="485" customFormat="1" ht="30" customHeight="1">
      <c r="A94" s="479"/>
      <c r="B94" s="480"/>
      <c r="C94" s="481"/>
      <c r="D94" s="479"/>
      <c r="E94" s="479"/>
      <c r="F94" s="482"/>
      <c r="G94" s="483"/>
      <c r="H94" s="484"/>
      <c r="I94" s="482"/>
      <c r="J94" s="482"/>
      <c r="K94" s="482"/>
      <c r="L94" s="482"/>
      <c r="M94" s="482"/>
      <c r="N94" s="482"/>
      <c r="O94" s="482"/>
      <c r="P94" s="482"/>
      <c r="Q94" s="482"/>
      <c r="R94" s="482"/>
      <c r="S94" s="482"/>
      <c r="T94" s="482"/>
      <c r="U94" s="482"/>
      <c r="V94" s="482"/>
      <c r="W94" s="482"/>
      <c r="X94" s="482"/>
      <c r="Y94" s="482"/>
    </row>
    <row r="95" spans="1:25" s="485" customFormat="1" ht="30" customHeight="1">
      <c r="A95" s="479"/>
      <c r="B95" s="480"/>
      <c r="C95" s="481"/>
      <c r="D95" s="479"/>
      <c r="E95" s="479"/>
      <c r="F95" s="482"/>
      <c r="G95" s="483"/>
      <c r="H95" s="484"/>
      <c r="I95" s="482"/>
      <c r="J95" s="482"/>
      <c r="K95" s="482"/>
      <c r="L95" s="482"/>
      <c r="M95" s="482"/>
      <c r="N95" s="482"/>
      <c r="O95" s="482"/>
      <c r="P95" s="482"/>
      <c r="Q95" s="482"/>
      <c r="R95" s="482"/>
      <c r="S95" s="482"/>
      <c r="T95" s="482"/>
      <c r="U95" s="482"/>
      <c r="V95" s="482"/>
      <c r="W95" s="482"/>
      <c r="X95" s="482"/>
      <c r="Y95" s="482"/>
    </row>
    <row r="96" spans="1:25" s="485" customFormat="1" ht="30" customHeight="1">
      <c r="A96" s="479"/>
      <c r="B96" s="480"/>
      <c r="C96" s="481"/>
      <c r="D96" s="479"/>
      <c r="E96" s="479"/>
      <c r="F96" s="482"/>
      <c r="G96" s="483"/>
      <c r="H96" s="484"/>
      <c r="I96" s="482"/>
      <c r="J96" s="482"/>
      <c r="K96" s="482"/>
      <c r="L96" s="482"/>
      <c r="M96" s="482"/>
      <c r="N96" s="482"/>
      <c r="O96" s="482"/>
      <c r="P96" s="482"/>
      <c r="Q96" s="482"/>
      <c r="R96" s="482"/>
      <c r="S96" s="482"/>
      <c r="T96" s="482"/>
      <c r="U96" s="482"/>
      <c r="V96" s="482"/>
      <c r="W96" s="482"/>
      <c r="X96" s="482"/>
      <c r="Y96" s="482"/>
    </row>
    <row r="97" spans="1:25" s="485" customFormat="1" ht="30" customHeight="1">
      <c r="A97" s="479"/>
      <c r="B97" s="480"/>
      <c r="C97" s="481"/>
      <c r="D97" s="479"/>
      <c r="E97" s="479"/>
      <c r="F97" s="482"/>
      <c r="G97" s="483"/>
      <c r="H97" s="484"/>
      <c r="I97" s="482"/>
      <c r="J97" s="482"/>
      <c r="K97" s="482"/>
      <c r="L97" s="482"/>
      <c r="M97" s="482"/>
      <c r="N97" s="482"/>
      <c r="O97" s="482"/>
      <c r="P97" s="482"/>
      <c r="Q97" s="482"/>
      <c r="R97" s="482"/>
      <c r="S97" s="482"/>
      <c r="T97" s="482"/>
      <c r="U97" s="482"/>
      <c r="V97" s="482"/>
      <c r="W97" s="482"/>
      <c r="X97" s="482"/>
      <c r="Y97" s="482"/>
    </row>
    <row r="98" spans="1:25" s="485" customFormat="1" ht="30" customHeight="1">
      <c r="A98" s="479"/>
      <c r="B98" s="480"/>
      <c r="C98" s="481"/>
      <c r="D98" s="479"/>
      <c r="E98" s="479"/>
      <c r="F98" s="482"/>
      <c r="G98" s="483"/>
      <c r="H98" s="484"/>
      <c r="I98" s="482"/>
      <c r="J98" s="482"/>
      <c r="K98" s="482"/>
      <c r="L98" s="482"/>
      <c r="M98" s="482"/>
      <c r="N98" s="482"/>
      <c r="O98" s="482"/>
      <c r="P98" s="482"/>
      <c r="Q98" s="482"/>
      <c r="R98" s="482"/>
      <c r="S98" s="482"/>
      <c r="T98" s="482"/>
      <c r="U98" s="482"/>
      <c r="V98" s="482"/>
      <c r="W98" s="482"/>
      <c r="X98" s="482"/>
      <c r="Y98" s="482"/>
    </row>
    <row r="99" spans="1:25" s="485" customFormat="1" ht="30" customHeight="1">
      <c r="A99" s="479"/>
      <c r="B99" s="480"/>
      <c r="C99" s="481"/>
      <c r="D99" s="479"/>
      <c r="E99" s="479"/>
      <c r="F99" s="482"/>
      <c r="G99" s="483"/>
      <c r="H99" s="484"/>
      <c r="I99" s="482"/>
      <c r="J99" s="482"/>
      <c r="K99" s="482"/>
      <c r="L99" s="482"/>
      <c r="M99" s="482"/>
      <c r="N99" s="482"/>
      <c r="O99" s="482"/>
      <c r="P99" s="482"/>
      <c r="Q99" s="482"/>
      <c r="R99" s="482"/>
      <c r="S99" s="482"/>
      <c r="T99" s="482"/>
      <c r="U99" s="482"/>
      <c r="V99" s="482"/>
      <c r="W99" s="482"/>
      <c r="X99" s="482"/>
      <c r="Y99" s="482"/>
    </row>
    <row r="100" spans="1:25" s="485" customFormat="1" ht="30" customHeight="1">
      <c r="A100" s="479"/>
      <c r="B100" s="480"/>
      <c r="C100" s="481"/>
      <c r="D100" s="479"/>
      <c r="E100" s="479"/>
      <c r="F100" s="482"/>
      <c r="G100" s="483"/>
      <c r="H100" s="484"/>
      <c r="I100" s="482"/>
      <c r="J100" s="482"/>
      <c r="K100" s="482"/>
      <c r="L100" s="482"/>
      <c r="M100" s="482"/>
      <c r="N100" s="482"/>
      <c r="O100" s="482"/>
      <c r="P100" s="482"/>
      <c r="Q100" s="482"/>
      <c r="R100" s="482"/>
      <c r="S100" s="482"/>
      <c r="T100" s="482"/>
      <c r="U100" s="482"/>
      <c r="V100" s="482"/>
      <c r="W100" s="482"/>
      <c r="X100" s="482"/>
      <c r="Y100" s="482"/>
    </row>
    <row r="101" spans="1:25" s="485" customFormat="1" ht="30" customHeight="1">
      <c r="A101" s="479"/>
      <c r="B101" s="480"/>
      <c r="C101" s="481"/>
      <c r="D101" s="479"/>
      <c r="E101" s="479"/>
      <c r="F101" s="482"/>
      <c r="G101" s="483"/>
      <c r="H101" s="484"/>
      <c r="I101" s="482"/>
      <c r="J101" s="482"/>
      <c r="K101" s="482"/>
      <c r="L101" s="482"/>
      <c r="M101" s="482"/>
      <c r="N101" s="482"/>
      <c r="O101" s="482"/>
      <c r="P101" s="482"/>
      <c r="Q101" s="482"/>
      <c r="R101" s="482"/>
      <c r="S101" s="482"/>
      <c r="T101" s="482"/>
      <c r="U101" s="482"/>
      <c r="V101" s="482"/>
      <c r="W101" s="482"/>
      <c r="X101" s="482"/>
      <c r="Y101" s="482"/>
    </row>
    <row r="102" spans="1:25" s="485" customFormat="1" ht="30" customHeight="1">
      <c r="A102" s="479"/>
      <c r="B102" s="480"/>
      <c r="C102" s="481"/>
      <c r="D102" s="479"/>
      <c r="E102" s="479"/>
      <c r="F102" s="482"/>
      <c r="G102" s="483"/>
      <c r="H102" s="484"/>
      <c r="I102" s="482"/>
      <c r="J102" s="482"/>
      <c r="K102" s="482"/>
      <c r="L102" s="482"/>
      <c r="M102" s="482"/>
      <c r="N102" s="482"/>
      <c r="O102" s="482"/>
      <c r="P102" s="482"/>
      <c r="Q102" s="482"/>
      <c r="R102" s="482"/>
      <c r="S102" s="482"/>
      <c r="T102" s="482"/>
      <c r="U102" s="482"/>
      <c r="V102" s="482"/>
      <c r="W102" s="482"/>
      <c r="X102" s="482"/>
      <c r="Y102" s="482"/>
    </row>
    <row r="103" spans="1:25" s="485" customFormat="1" ht="30" customHeight="1">
      <c r="A103" s="479"/>
      <c r="B103" s="480"/>
      <c r="C103" s="481"/>
      <c r="D103" s="479"/>
      <c r="E103" s="479"/>
      <c r="F103" s="482"/>
      <c r="G103" s="483"/>
      <c r="H103" s="484"/>
      <c r="I103" s="482"/>
      <c r="J103" s="482"/>
      <c r="K103" s="482"/>
      <c r="L103" s="482"/>
      <c r="M103" s="482"/>
      <c r="N103" s="482"/>
      <c r="O103" s="482"/>
      <c r="P103" s="482"/>
      <c r="Q103" s="482"/>
      <c r="R103" s="482"/>
      <c r="S103" s="482"/>
      <c r="T103" s="482"/>
      <c r="U103" s="482"/>
      <c r="V103" s="482"/>
      <c r="W103" s="482"/>
      <c r="X103" s="482"/>
      <c r="Y103" s="482"/>
    </row>
    <row r="104" spans="1:25" s="485" customFormat="1" ht="30" customHeight="1">
      <c r="A104" s="479"/>
      <c r="B104" s="480"/>
      <c r="C104" s="481"/>
      <c r="D104" s="479"/>
      <c r="E104" s="479"/>
      <c r="F104" s="482"/>
      <c r="G104" s="483"/>
      <c r="H104" s="484"/>
      <c r="I104" s="482"/>
      <c r="J104" s="482"/>
      <c r="K104" s="482"/>
      <c r="L104" s="482"/>
      <c r="M104" s="482"/>
      <c r="N104" s="482"/>
      <c r="O104" s="482"/>
      <c r="P104" s="482"/>
      <c r="Q104" s="482"/>
      <c r="R104" s="482"/>
      <c r="S104" s="482"/>
      <c r="T104" s="482"/>
      <c r="U104" s="482"/>
      <c r="V104" s="482"/>
      <c r="W104" s="482"/>
      <c r="X104" s="482"/>
      <c r="Y104" s="482"/>
    </row>
    <row r="105" spans="1:25" s="485" customFormat="1" ht="30" customHeight="1">
      <c r="A105" s="479"/>
      <c r="B105" s="480"/>
      <c r="C105" s="481"/>
      <c r="D105" s="479"/>
      <c r="E105" s="479"/>
      <c r="F105" s="482"/>
      <c r="G105" s="483"/>
      <c r="H105" s="484"/>
      <c r="I105" s="482"/>
      <c r="J105" s="482"/>
      <c r="K105" s="482"/>
      <c r="L105" s="482"/>
      <c r="M105" s="482"/>
      <c r="N105" s="482"/>
      <c r="O105" s="482"/>
      <c r="P105" s="482"/>
      <c r="Q105" s="482"/>
      <c r="R105" s="482"/>
      <c r="S105" s="482"/>
      <c r="T105" s="482"/>
      <c r="U105" s="482"/>
      <c r="V105" s="482"/>
      <c r="W105" s="482"/>
      <c r="X105" s="482"/>
      <c r="Y105" s="482"/>
    </row>
    <row r="106" spans="1:25" s="485" customFormat="1" ht="30" customHeight="1">
      <c r="A106" s="479"/>
      <c r="B106" s="480"/>
      <c r="C106" s="481"/>
      <c r="D106" s="479"/>
      <c r="E106" s="479"/>
      <c r="F106" s="482"/>
      <c r="G106" s="483"/>
      <c r="H106" s="484"/>
      <c r="I106" s="482"/>
      <c r="J106" s="482"/>
      <c r="K106" s="482"/>
      <c r="L106" s="482"/>
      <c r="M106" s="482"/>
      <c r="N106" s="482"/>
      <c r="O106" s="482"/>
      <c r="P106" s="482"/>
      <c r="Q106" s="482"/>
      <c r="R106" s="482"/>
      <c r="S106" s="482"/>
      <c r="T106" s="482"/>
      <c r="U106" s="482"/>
      <c r="V106" s="482"/>
      <c r="W106" s="482"/>
      <c r="X106" s="482"/>
      <c r="Y106" s="482"/>
    </row>
    <row r="107" spans="1:25" s="485" customFormat="1" ht="30" customHeight="1">
      <c r="A107" s="479"/>
      <c r="B107" s="480"/>
      <c r="C107" s="481"/>
      <c r="D107" s="479"/>
      <c r="E107" s="479"/>
      <c r="F107" s="482"/>
      <c r="G107" s="483"/>
      <c r="H107" s="484"/>
      <c r="I107" s="482"/>
      <c r="J107" s="482"/>
      <c r="K107" s="482"/>
      <c r="L107" s="482"/>
      <c r="M107" s="482"/>
      <c r="N107" s="482"/>
      <c r="O107" s="482"/>
      <c r="P107" s="482"/>
      <c r="Q107" s="482"/>
      <c r="R107" s="482"/>
      <c r="S107" s="482"/>
      <c r="T107" s="482"/>
      <c r="U107" s="482"/>
      <c r="V107" s="482"/>
      <c r="W107" s="482"/>
      <c r="X107" s="482"/>
      <c r="Y107" s="482"/>
    </row>
    <row r="108" spans="1:25" s="485" customFormat="1" ht="30" customHeight="1">
      <c r="A108" s="479"/>
      <c r="B108" s="480"/>
      <c r="C108" s="481"/>
      <c r="D108" s="479"/>
      <c r="E108" s="479"/>
      <c r="F108" s="482"/>
      <c r="G108" s="483"/>
      <c r="H108" s="484"/>
      <c r="I108" s="482"/>
      <c r="J108" s="482"/>
      <c r="K108" s="482"/>
      <c r="L108" s="482"/>
      <c r="M108" s="482"/>
      <c r="N108" s="482"/>
      <c r="O108" s="482"/>
      <c r="P108" s="482"/>
      <c r="Q108" s="482"/>
      <c r="R108" s="482"/>
      <c r="S108" s="482"/>
      <c r="T108" s="482"/>
      <c r="U108" s="482"/>
      <c r="V108" s="482"/>
      <c r="W108" s="482"/>
      <c r="X108" s="482"/>
      <c r="Y108" s="482"/>
    </row>
    <row r="109" spans="1:25" s="485" customFormat="1" ht="30" customHeight="1">
      <c r="A109" s="479"/>
      <c r="B109" s="480"/>
      <c r="C109" s="481"/>
      <c r="D109" s="479"/>
      <c r="E109" s="479"/>
      <c r="F109" s="482"/>
      <c r="G109" s="483"/>
      <c r="H109" s="484"/>
      <c r="I109" s="482"/>
      <c r="J109" s="482"/>
      <c r="K109" s="482"/>
      <c r="L109" s="482"/>
      <c r="M109" s="482"/>
      <c r="N109" s="482"/>
      <c r="O109" s="482"/>
      <c r="P109" s="482"/>
      <c r="Q109" s="482"/>
      <c r="R109" s="482"/>
      <c r="S109" s="482"/>
      <c r="T109" s="482"/>
      <c r="U109" s="482"/>
      <c r="V109" s="482"/>
      <c r="W109" s="482"/>
      <c r="X109" s="482"/>
      <c r="Y109" s="482"/>
    </row>
    <row r="110" spans="1:25" s="485" customFormat="1" ht="30" customHeight="1">
      <c r="A110" s="479"/>
      <c r="B110" s="480"/>
      <c r="C110" s="481"/>
      <c r="D110" s="479"/>
      <c r="E110" s="479"/>
      <c r="F110" s="482"/>
      <c r="G110" s="483"/>
      <c r="H110" s="484"/>
      <c r="I110" s="482"/>
      <c r="J110" s="482"/>
      <c r="K110" s="482"/>
      <c r="L110" s="482"/>
      <c r="M110" s="482"/>
      <c r="N110" s="482"/>
      <c r="O110" s="482"/>
      <c r="P110" s="482"/>
      <c r="Q110" s="482"/>
      <c r="R110" s="482"/>
      <c r="S110" s="482"/>
      <c r="T110" s="482"/>
      <c r="U110" s="482"/>
      <c r="V110" s="482"/>
      <c r="W110" s="482"/>
      <c r="X110" s="482"/>
      <c r="Y110" s="482"/>
    </row>
    <row r="111" spans="1:25" s="485" customFormat="1" ht="30" customHeight="1">
      <c r="A111" s="479"/>
      <c r="B111" s="480"/>
      <c r="C111" s="481"/>
      <c r="D111" s="479"/>
      <c r="E111" s="479"/>
      <c r="F111" s="482"/>
      <c r="G111" s="483"/>
      <c r="H111" s="484"/>
      <c r="I111" s="482"/>
      <c r="J111" s="482"/>
      <c r="K111" s="482"/>
      <c r="L111" s="482"/>
      <c r="M111" s="482"/>
      <c r="N111" s="482"/>
      <c r="O111" s="482"/>
      <c r="P111" s="482"/>
      <c r="Q111" s="482"/>
      <c r="R111" s="482"/>
      <c r="S111" s="482"/>
      <c r="T111" s="482"/>
      <c r="U111" s="482"/>
      <c r="V111" s="482"/>
      <c r="W111" s="482"/>
      <c r="X111" s="482"/>
      <c r="Y111" s="482"/>
    </row>
    <row r="112" spans="1:25" s="485" customFormat="1" ht="30" customHeight="1">
      <c r="A112" s="479"/>
      <c r="B112" s="480"/>
      <c r="C112" s="481"/>
      <c r="D112" s="479"/>
      <c r="E112" s="479"/>
      <c r="F112" s="482"/>
      <c r="G112" s="483"/>
      <c r="H112" s="484"/>
      <c r="I112" s="482"/>
      <c r="J112" s="482"/>
      <c r="K112" s="482"/>
      <c r="L112" s="482"/>
      <c r="M112" s="482"/>
      <c r="N112" s="482"/>
      <c r="O112" s="482"/>
      <c r="P112" s="482"/>
      <c r="Q112" s="482"/>
      <c r="R112" s="482"/>
      <c r="S112" s="482"/>
      <c r="T112" s="482"/>
      <c r="U112" s="482"/>
      <c r="V112" s="482"/>
      <c r="W112" s="482"/>
      <c r="X112" s="482"/>
      <c r="Y112" s="482"/>
    </row>
    <row r="113" spans="1:25" s="485" customFormat="1" ht="30" customHeight="1">
      <c r="A113" s="479"/>
      <c r="B113" s="480"/>
      <c r="C113" s="481"/>
      <c r="D113" s="479"/>
      <c r="E113" s="479"/>
      <c r="F113" s="482"/>
      <c r="G113" s="483"/>
      <c r="H113" s="484"/>
      <c r="I113" s="482"/>
      <c r="J113" s="482"/>
      <c r="K113" s="482"/>
      <c r="L113" s="482"/>
      <c r="M113" s="482"/>
      <c r="N113" s="482"/>
      <c r="O113" s="482"/>
      <c r="P113" s="482"/>
      <c r="Q113" s="482"/>
      <c r="R113" s="482"/>
      <c r="S113" s="482"/>
      <c r="T113" s="482"/>
      <c r="U113" s="482"/>
      <c r="V113" s="482"/>
      <c r="W113" s="482"/>
      <c r="X113" s="482"/>
      <c r="Y113" s="482"/>
    </row>
    <row r="114" spans="1:25" s="485" customFormat="1" ht="30" customHeight="1">
      <c r="A114" s="479"/>
      <c r="B114" s="480"/>
      <c r="C114" s="481"/>
      <c r="D114" s="479"/>
      <c r="E114" s="479"/>
      <c r="F114" s="482"/>
      <c r="G114" s="483"/>
      <c r="H114" s="484"/>
      <c r="I114" s="482"/>
      <c r="J114" s="482"/>
      <c r="K114" s="482"/>
      <c r="L114" s="482"/>
      <c r="M114" s="482"/>
      <c r="N114" s="482"/>
      <c r="O114" s="482"/>
      <c r="P114" s="482"/>
      <c r="Q114" s="482"/>
      <c r="R114" s="482"/>
      <c r="S114" s="482"/>
      <c r="T114" s="482"/>
      <c r="U114" s="482"/>
      <c r="V114" s="482"/>
      <c r="W114" s="482"/>
      <c r="X114" s="482"/>
      <c r="Y114" s="482"/>
    </row>
    <row r="115" spans="1:25" s="485" customFormat="1" ht="30" customHeight="1">
      <c r="A115" s="479"/>
      <c r="B115" s="480"/>
      <c r="C115" s="481"/>
      <c r="D115" s="479"/>
      <c r="E115" s="479"/>
      <c r="F115" s="482"/>
      <c r="G115" s="483"/>
      <c r="H115" s="484"/>
      <c r="I115" s="482"/>
      <c r="J115" s="482"/>
      <c r="K115" s="482"/>
      <c r="L115" s="482"/>
      <c r="M115" s="482"/>
      <c r="N115" s="482"/>
      <c r="O115" s="482"/>
      <c r="P115" s="482"/>
      <c r="Q115" s="482"/>
      <c r="R115" s="482"/>
      <c r="S115" s="482"/>
      <c r="T115" s="482"/>
      <c r="U115" s="482"/>
      <c r="V115" s="482"/>
      <c r="W115" s="482"/>
      <c r="X115" s="482"/>
      <c r="Y115" s="482"/>
    </row>
    <row r="116" spans="1:25" s="485" customFormat="1" ht="30" customHeight="1">
      <c r="A116" s="479"/>
      <c r="B116" s="480"/>
      <c r="C116" s="481"/>
      <c r="D116" s="479"/>
      <c r="E116" s="479"/>
      <c r="F116" s="482"/>
      <c r="G116" s="483"/>
      <c r="H116" s="484"/>
      <c r="I116" s="482"/>
      <c r="J116" s="482"/>
      <c r="K116" s="482"/>
      <c r="L116" s="482"/>
      <c r="M116" s="482"/>
      <c r="N116" s="482"/>
      <c r="O116" s="482"/>
      <c r="P116" s="482"/>
      <c r="Q116" s="482"/>
      <c r="R116" s="482"/>
      <c r="S116" s="482"/>
      <c r="T116" s="482"/>
      <c r="U116" s="482"/>
      <c r="V116" s="482"/>
      <c r="W116" s="482"/>
      <c r="X116" s="482"/>
      <c r="Y116" s="482"/>
    </row>
    <row r="117" spans="1:25" s="485" customFormat="1" ht="30" customHeight="1">
      <c r="A117" s="479"/>
      <c r="B117" s="480"/>
      <c r="C117" s="481"/>
      <c r="D117" s="479"/>
      <c r="E117" s="479"/>
      <c r="F117" s="482"/>
      <c r="G117" s="483"/>
      <c r="H117" s="484"/>
      <c r="I117" s="482"/>
      <c r="J117" s="482"/>
      <c r="K117" s="482"/>
      <c r="L117" s="482"/>
      <c r="M117" s="482"/>
      <c r="N117" s="482"/>
      <c r="O117" s="482"/>
      <c r="P117" s="482"/>
      <c r="Q117" s="482"/>
      <c r="R117" s="482"/>
      <c r="S117" s="482"/>
      <c r="T117" s="482"/>
      <c r="U117" s="482"/>
      <c r="V117" s="482"/>
      <c r="W117" s="482"/>
      <c r="X117" s="482"/>
      <c r="Y117" s="482"/>
    </row>
    <row r="118" spans="1:25" s="485" customFormat="1" ht="30" customHeight="1">
      <c r="A118" s="479"/>
      <c r="B118" s="480"/>
      <c r="C118" s="481"/>
      <c r="D118" s="479"/>
      <c r="E118" s="479"/>
      <c r="F118" s="482"/>
      <c r="G118" s="483"/>
      <c r="H118" s="484"/>
      <c r="I118" s="482"/>
      <c r="J118" s="482"/>
      <c r="K118" s="482"/>
      <c r="L118" s="482"/>
      <c r="M118" s="482"/>
      <c r="N118" s="482"/>
      <c r="O118" s="482"/>
      <c r="P118" s="482"/>
      <c r="Q118" s="482"/>
      <c r="R118" s="482"/>
      <c r="S118" s="482"/>
      <c r="T118" s="482"/>
      <c r="U118" s="482"/>
      <c r="V118" s="482"/>
      <c r="W118" s="482"/>
      <c r="X118" s="482"/>
      <c r="Y118" s="482"/>
    </row>
    <row r="119" spans="1:25" s="485" customFormat="1" ht="30" customHeight="1">
      <c r="A119" s="479"/>
      <c r="B119" s="480"/>
      <c r="C119" s="481"/>
      <c r="D119" s="479"/>
      <c r="E119" s="479"/>
      <c r="F119" s="482"/>
      <c r="G119" s="483"/>
      <c r="H119" s="484"/>
      <c r="I119" s="482"/>
      <c r="J119" s="482"/>
      <c r="K119" s="482"/>
      <c r="L119" s="482"/>
      <c r="M119" s="482"/>
      <c r="N119" s="482"/>
      <c r="O119" s="482"/>
      <c r="P119" s="482"/>
      <c r="Q119" s="482"/>
      <c r="R119" s="482"/>
      <c r="S119" s="482"/>
      <c r="T119" s="482"/>
      <c r="U119" s="482"/>
      <c r="V119" s="482"/>
      <c r="W119" s="482"/>
      <c r="X119" s="482"/>
      <c r="Y119" s="482"/>
    </row>
    <row r="120" spans="1:25" s="485" customFormat="1" ht="30" customHeight="1">
      <c r="A120" s="479"/>
      <c r="B120" s="480"/>
      <c r="C120" s="481"/>
      <c r="D120" s="479"/>
      <c r="E120" s="479"/>
      <c r="F120" s="482"/>
      <c r="G120" s="483"/>
      <c r="H120" s="484"/>
      <c r="I120" s="482"/>
      <c r="J120" s="482"/>
      <c r="K120" s="482"/>
      <c r="L120" s="482"/>
      <c r="M120" s="482"/>
      <c r="N120" s="482"/>
      <c r="O120" s="482"/>
      <c r="P120" s="482"/>
      <c r="Q120" s="482"/>
      <c r="R120" s="482"/>
      <c r="S120" s="482"/>
      <c r="T120" s="482"/>
      <c r="U120" s="482"/>
      <c r="V120" s="482"/>
      <c r="W120" s="482"/>
      <c r="X120" s="482"/>
      <c r="Y120" s="482"/>
    </row>
    <row r="121" spans="1:25" s="485" customFormat="1" ht="30" customHeight="1">
      <c r="A121" s="479"/>
      <c r="B121" s="480"/>
      <c r="C121" s="481"/>
      <c r="D121" s="479"/>
      <c r="E121" s="479"/>
      <c r="F121" s="482"/>
      <c r="G121" s="483"/>
      <c r="H121" s="484"/>
      <c r="I121" s="482"/>
      <c r="J121" s="482"/>
      <c r="K121" s="482"/>
      <c r="L121" s="482"/>
      <c r="M121" s="482"/>
      <c r="N121" s="482"/>
      <c r="O121" s="482"/>
      <c r="P121" s="482"/>
      <c r="Q121" s="482"/>
      <c r="R121" s="482"/>
      <c r="S121" s="482"/>
      <c r="T121" s="482"/>
      <c r="U121" s="482"/>
      <c r="V121" s="482"/>
      <c r="W121" s="482"/>
      <c r="X121" s="482"/>
      <c r="Y121" s="482"/>
    </row>
    <row r="122" spans="1:25" s="485" customFormat="1" ht="30" customHeight="1">
      <c r="A122" s="479"/>
      <c r="B122" s="480"/>
      <c r="C122" s="481"/>
      <c r="D122" s="479"/>
      <c r="E122" s="479"/>
      <c r="F122" s="482"/>
      <c r="G122" s="483"/>
      <c r="H122" s="484"/>
      <c r="I122" s="482"/>
      <c r="J122" s="482"/>
      <c r="K122" s="482"/>
      <c r="L122" s="482"/>
      <c r="M122" s="482"/>
      <c r="N122" s="482"/>
      <c r="O122" s="482"/>
      <c r="P122" s="482"/>
      <c r="Q122" s="482"/>
      <c r="R122" s="482"/>
      <c r="S122" s="482"/>
      <c r="T122" s="482"/>
      <c r="U122" s="482"/>
      <c r="V122" s="482"/>
      <c r="W122" s="482"/>
      <c r="X122" s="482"/>
      <c r="Y122" s="482"/>
    </row>
    <row r="123" spans="1:25" s="485" customFormat="1" ht="30" customHeight="1">
      <c r="A123" s="479"/>
      <c r="B123" s="480"/>
      <c r="C123" s="481"/>
      <c r="D123" s="479"/>
      <c r="E123" s="479"/>
      <c r="F123" s="482"/>
      <c r="G123" s="483"/>
      <c r="H123" s="484"/>
      <c r="I123" s="482"/>
      <c r="J123" s="482"/>
      <c r="K123" s="482"/>
      <c r="L123" s="482"/>
      <c r="M123" s="482"/>
      <c r="N123" s="482"/>
      <c r="O123" s="482"/>
      <c r="P123" s="482"/>
      <c r="Q123" s="482"/>
      <c r="R123" s="482"/>
      <c r="S123" s="482"/>
      <c r="T123" s="482"/>
      <c r="U123" s="482"/>
      <c r="V123" s="482"/>
      <c r="W123" s="482"/>
      <c r="X123" s="482"/>
      <c r="Y123" s="482"/>
    </row>
    <row r="124" spans="1:25" s="485" customFormat="1" ht="30" customHeight="1">
      <c r="A124" s="479"/>
      <c r="B124" s="480"/>
      <c r="C124" s="481"/>
      <c r="D124" s="479"/>
      <c r="E124" s="479"/>
      <c r="F124" s="482"/>
      <c r="G124" s="483"/>
      <c r="H124" s="484"/>
      <c r="I124" s="482"/>
      <c r="J124" s="482"/>
      <c r="K124" s="482"/>
      <c r="L124" s="482"/>
      <c r="M124" s="482"/>
      <c r="N124" s="482"/>
      <c r="O124" s="482"/>
      <c r="P124" s="482"/>
      <c r="Q124" s="482"/>
      <c r="R124" s="482"/>
      <c r="S124" s="482"/>
      <c r="T124" s="482"/>
      <c r="U124" s="482"/>
      <c r="V124" s="482"/>
      <c r="W124" s="482"/>
      <c r="X124" s="482"/>
      <c r="Y124" s="482"/>
    </row>
    <row r="125" spans="1:25" s="485" customFormat="1" ht="30" customHeight="1">
      <c r="A125" s="479"/>
      <c r="B125" s="480"/>
      <c r="C125" s="481"/>
      <c r="D125" s="479"/>
      <c r="E125" s="479"/>
      <c r="F125" s="482"/>
      <c r="G125" s="483"/>
      <c r="H125" s="484"/>
      <c r="I125" s="482"/>
      <c r="J125" s="482"/>
      <c r="K125" s="482"/>
      <c r="L125" s="482"/>
      <c r="M125" s="482"/>
      <c r="N125" s="482"/>
      <c r="O125" s="482"/>
      <c r="P125" s="482"/>
      <c r="Q125" s="482"/>
      <c r="R125" s="482"/>
      <c r="S125" s="482"/>
      <c r="T125" s="482"/>
      <c r="U125" s="482"/>
      <c r="V125" s="482"/>
      <c r="W125" s="482"/>
      <c r="X125" s="482"/>
      <c r="Y125" s="482"/>
    </row>
    <row r="126" spans="1:25" s="485" customFormat="1" ht="30" customHeight="1">
      <c r="A126" s="479"/>
      <c r="B126" s="480"/>
      <c r="C126" s="481"/>
      <c r="D126" s="479"/>
      <c r="E126" s="479"/>
      <c r="F126" s="482"/>
      <c r="G126" s="483"/>
      <c r="H126" s="484"/>
      <c r="I126" s="482"/>
      <c r="J126" s="482"/>
      <c r="K126" s="482"/>
      <c r="L126" s="482"/>
      <c r="M126" s="482"/>
      <c r="N126" s="482"/>
      <c r="O126" s="482"/>
      <c r="P126" s="482"/>
      <c r="Q126" s="482"/>
      <c r="R126" s="482"/>
      <c r="S126" s="482"/>
      <c r="T126" s="482"/>
      <c r="U126" s="482"/>
      <c r="V126" s="482"/>
      <c r="W126" s="482"/>
      <c r="X126" s="482"/>
      <c r="Y126" s="482"/>
    </row>
    <row r="127" spans="1:25" s="485" customFormat="1" ht="30" customHeight="1">
      <c r="A127" s="479"/>
      <c r="B127" s="480"/>
      <c r="C127" s="481"/>
      <c r="D127" s="479"/>
      <c r="E127" s="479"/>
      <c r="F127" s="482"/>
      <c r="G127" s="483"/>
      <c r="H127" s="484"/>
      <c r="I127" s="482"/>
      <c r="J127" s="482"/>
      <c r="K127" s="482"/>
      <c r="L127" s="482"/>
      <c r="M127" s="482"/>
      <c r="N127" s="482"/>
      <c r="O127" s="482"/>
      <c r="P127" s="482"/>
      <c r="Q127" s="482"/>
      <c r="R127" s="482"/>
      <c r="S127" s="482"/>
      <c r="T127" s="482"/>
      <c r="U127" s="482"/>
      <c r="V127" s="482"/>
      <c r="W127" s="482"/>
      <c r="X127" s="482"/>
      <c r="Y127" s="482"/>
    </row>
    <row r="128" spans="1:25" s="485" customFormat="1" ht="30" customHeight="1">
      <c r="A128" s="479"/>
      <c r="B128" s="480"/>
      <c r="C128" s="481"/>
      <c r="D128" s="479"/>
      <c r="E128" s="479"/>
      <c r="F128" s="482"/>
      <c r="G128" s="483"/>
      <c r="H128" s="484"/>
      <c r="I128" s="482"/>
      <c r="J128" s="482"/>
      <c r="K128" s="482"/>
      <c r="L128" s="482"/>
      <c r="M128" s="482"/>
      <c r="N128" s="482"/>
      <c r="O128" s="482"/>
      <c r="P128" s="482"/>
      <c r="Q128" s="482"/>
      <c r="R128" s="482"/>
      <c r="S128" s="482"/>
      <c r="T128" s="482"/>
      <c r="U128" s="482"/>
      <c r="V128" s="482"/>
      <c r="W128" s="482"/>
      <c r="X128" s="482"/>
      <c r="Y128" s="482"/>
    </row>
    <row r="129" spans="1:25" s="485" customFormat="1" ht="30" customHeight="1">
      <c r="A129" s="479"/>
      <c r="B129" s="480"/>
      <c r="C129" s="481"/>
      <c r="D129" s="479"/>
      <c r="E129" s="479"/>
      <c r="F129" s="482"/>
      <c r="G129" s="483"/>
      <c r="H129" s="484"/>
      <c r="I129" s="482"/>
      <c r="J129" s="482"/>
      <c r="K129" s="482"/>
      <c r="L129" s="482"/>
      <c r="M129" s="482"/>
      <c r="N129" s="482"/>
      <c r="O129" s="482"/>
      <c r="P129" s="482"/>
      <c r="Q129" s="482"/>
      <c r="R129" s="482"/>
      <c r="S129" s="482"/>
      <c r="T129" s="482"/>
      <c r="U129" s="482"/>
      <c r="V129" s="482"/>
      <c r="W129" s="482"/>
      <c r="X129" s="482"/>
      <c r="Y129" s="482"/>
    </row>
    <row r="130" spans="1:25" s="485" customFormat="1" ht="30" customHeight="1">
      <c r="A130" s="479"/>
      <c r="B130" s="480"/>
      <c r="C130" s="481"/>
      <c r="D130" s="479"/>
      <c r="E130" s="479"/>
      <c r="F130" s="482"/>
      <c r="G130" s="483"/>
      <c r="H130" s="484"/>
      <c r="I130" s="482"/>
      <c r="J130" s="482"/>
      <c r="K130" s="482"/>
      <c r="L130" s="482"/>
      <c r="M130" s="482"/>
      <c r="N130" s="482"/>
      <c r="O130" s="482"/>
      <c r="P130" s="482"/>
      <c r="Q130" s="482"/>
      <c r="R130" s="482"/>
      <c r="S130" s="482"/>
      <c r="T130" s="482"/>
      <c r="U130" s="482"/>
      <c r="V130" s="482"/>
      <c r="W130" s="482"/>
      <c r="X130" s="482"/>
      <c r="Y130" s="482"/>
    </row>
    <row r="131" spans="1:25" s="485" customFormat="1" ht="30" customHeight="1">
      <c r="A131" s="479"/>
      <c r="B131" s="480"/>
      <c r="C131" s="481"/>
      <c r="D131" s="479"/>
      <c r="E131" s="479"/>
      <c r="F131" s="482"/>
      <c r="G131" s="483"/>
      <c r="H131" s="484"/>
      <c r="I131" s="482"/>
      <c r="J131" s="482"/>
      <c r="K131" s="482"/>
      <c r="L131" s="482"/>
      <c r="M131" s="482"/>
      <c r="N131" s="482"/>
      <c r="O131" s="482"/>
      <c r="P131" s="482"/>
      <c r="Q131" s="482"/>
      <c r="R131" s="482"/>
      <c r="S131" s="482"/>
      <c r="T131" s="482"/>
      <c r="U131" s="482"/>
      <c r="V131" s="482"/>
      <c r="W131" s="482"/>
      <c r="X131" s="482"/>
      <c r="Y131" s="482"/>
    </row>
    <row r="132" spans="1:25" s="485" customFormat="1" ht="30" customHeight="1">
      <c r="A132" s="479"/>
      <c r="B132" s="480"/>
      <c r="C132" s="481"/>
      <c r="D132" s="479"/>
      <c r="E132" s="479"/>
      <c r="F132" s="482"/>
      <c r="G132" s="483"/>
      <c r="H132" s="484"/>
      <c r="I132" s="482"/>
      <c r="J132" s="482"/>
      <c r="K132" s="482"/>
      <c r="L132" s="482"/>
      <c r="M132" s="482"/>
      <c r="N132" s="482"/>
      <c r="O132" s="482"/>
      <c r="P132" s="482"/>
      <c r="Q132" s="482"/>
      <c r="R132" s="482"/>
      <c r="S132" s="482"/>
      <c r="T132" s="482"/>
      <c r="U132" s="482"/>
      <c r="V132" s="482"/>
      <c r="W132" s="482"/>
      <c r="X132" s="482"/>
      <c r="Y132" s="482"/>
    </row>
    <row r="133" spans="1:25" s="485" customFormat="1" ht="30" customHeight="1">
      <c r="A133" s="479"/>
      <c r="B133" s="480"/>
      <c r="C133" s="481"/>
      <c r="D133" s="479"/>
      <c r="E133" s="479"/>
      <c r="F133" s="482"/>
      <c r="G133" s="483"/>
      <c r="H133" s="484"/>
      <c r="I133" s="482"/>
      <c r="J133" s="482"/>
      <c r="K133" s="482"/>
      <c r="L133" s="482"/>
      <c r="M133" s="482"/>
      <c r="N133" s="482"/>
      <c r="O133" s="482"/>
      <c r="P133" s="482"/>
      <c r="Q133" s="482"/>
      <c r="R133" s="482"/>
      <c r="S133" s="482"/>
      <c r="T133" s="482"/>
      <c r="U133" s="482"/>
      <c r="V133" s="482"/>
      <c r="W133" s="482"/>
      <c r="X133" s="482"/>
      <c r="Y133" s="482"/>
    </row>
    <row r="134" spans="1:25" s="485" customFormat="1" ht="30" customHeight="1">
      <c r="A134" s="479"/>
      <c r="B134" s="480"/>
      <c r="C134" s="481"/>
      <c r="D134" s="479"/>
      <c r="E134" s="479"/>
      <c r="F134" s="482"/>
      <c r="G134" s="483"/>
      <c r="H134" s="484"/>
      <c r="I134" s="482"/>
      <c r="J134" s="482"/>
      <c r="K134" s="482"/>
      <c r="L134" s="482"/>
      <c r="M134" s="482"/>
      <c r="N134" s="482"/>
      <c r="O134" s="482"/>
      <c r="P134" s="482"/>
      <c r="Q134" s="482"/>
      <c r="R134" s="482"/>
      <c r="S134" s="482"/>
      <c r="T134" s="482"/>
      <c r="U134" s="482"/>
      <c r="V134" s="482"/>
      <c r="W134" s="482"/>
      <c r="X134" s="482"/>
      <c r="Y134" s="482"/>
    </row>
    <row r="135" spans="1:25" s="485" customFormat="1" ht="30" customHeight="1">
      <c r="A135" s="479"/>
      <c r="B135" s="480"/>
      <c r="C135" s="481"/>
      <c r="D135" s="479"/>
      <c r="E135" s="479"/>
      <c r="F135" s="482"/>
      <c r="G135" s="483"/>
      <c r="H135" s="484"/>
      <c r="I135" s="482"/>
      <c r="J135" s="482"/>
      <c r="K135" s="482"/>
      <c r="L135" s="482"/>
      <c r="M135" s="482"/>
      <c r="N135" s="482"/>
      <c r="O135" s="482"/>
      <c r="P135" s="482"/>
      <c r="Q135" s="482"/>
      <c r="R135" s="482"/>
      <c r="S135" s="482"/>
      <c r="T135" s="482"/>
      <c r="U135" s="482"/>
      <c r="V135" s="482"/>
      <c r="W135" s="482"/>
      <c r="X135" s="482"/>
      <c r="Y135" s="482"/>
    </row>
    <row r="136" spans="1:25" s="485" customFormat="1" ht="30" customHeight="1">
      <c r="A136" s="479"/>
      <c r="B136" s="480"/>
      <c r="C136" s="481"/>
      <c r="D136" s="479"/>
      <c r="E136" s="479"/>
      <c r="F136" s="482"/>
      <c r="G136" s="483"/>
      <c r="H136" s="484"/>
      <c r="I136" s="482"/>
      <c r="J136" s="482"/>
      <c r="K136" s="482"/>
      <c r="L136" s="482"/>
      <c r="M136" s="482"/>
      <c r="N136" s="482"/>
      <c r="O136" s="482"/>
      <c r="P136" s="482"/>
      <c r="Q136" s="482"/>
      <c r="R136" s="482"/>
      <c r="S136" s="482"/>
      <c r="T136" s="482"/>
      <c r="U136" s="482"/>
      <c r="V136" s="482"/>
      <c r="W136" s="482"/>
      <c r="X136" s="482"/>
      <c r="Y136" s="482"/>
    </row>
    <row r="137" spans="1:25" s="485" customFormat="1" ht="30" customHeight="1">
      <c r="A137" s="479"/>
      <c r="B137" s="480"/>
      <c r="C137" s="481"/>
      <c r="D137" s="479"/>
      <c r="E137" s="479"/>
      <c r="F137" s="482"/>
      <c r="G137" s="483"/>
      <c r="H137" s="484"/>
      <c r="I137" s="482"/>
      <c r="J137" s="482"/>
      <c r="K137" s="482"/>
      <c r="L137" s="482"/>
      <c r="M137" s="482"/>
      <c r="N137" s="482"/>
      <c r="O137" s="482"/>
      <c r="P137" s="482"/>
      <c r="Q137" s="482"/>
      <c r="R137" s="482"/>
      <c r="S137" s="482"/>
      <c r="T137" s="482"/>
      <c r="U137" s="482"/>
      <c r="V137" s="482"/>
      <c r="W137" s="482"/>
      <c r="X137" s="482"/>
      <c r="Y137" s="482"/>
    </row>
    <row r="138" spans="1:25" s="485" customFormat="1" ht="30" customHeight="1">
      <c r="A138" s="479"/>
      <c r="B138" s="480"/>
      <c r="C138" s="481"/>
      <c r="D138" s="479"/>
      <c r="E138" s="479"/>
      <c r="F138" s="482"/>
      <c r="G138" s="483"/>
      <c r="H138" s="484"/>
      <c r="I138" s="482"/>
      <c r="J138" s="482"/>
      <c r="K138" s="482"/>
      <c r="L138" s="482"/>
      <c r="M138" s="482"/>
      <c r="N138" s="482"/>
      <c r="O138" s="482"/>
      <c r="P138" s="482"/>
      <c r="Q138" s="482"/>
      <c r="R138" s="482"/>
      <c r="S138" s="482"/>
      <c r="T138" s="482"/>
      <c r="U138" s="482"/>
      <c r="V138" s="482"/>
      <c r="W138" s="482"/>
      <c r="X138" s="482"/>
      <c r="Y138" s="482"/>
    </row>
    <row r="139" spans="1:25" s="485" customFormat="1" ht="30" customHeight="1">
      <c r="A139" s="479"/>
      <c r="B139" s="480"/>
      <c r="C139" s="481"/>
      <c r="D139" s="479"/>
      <c r="E139" s="479"/>
      <c r="F139" s="482"/>
      <c r="G139" s="483"/>
      <c r="H139" s="484"/>
      <c r="I139" s="482"/>
      <c r="J139" s="482"/>
      <c r="K139" s="482"/>
      <c r="L139" s="482"/>
      <c r="M139" s="482"/>
      <c r="N139" s="482"/>
      <c r="O139" s="482"/>
      <c r="P139" s="482"/>
      <c r="Q139" s="482"/>
      <c r="R139" s="482"/>
      <c r="S139" s="482"/>
      <c r="T139" s="482"/>
      <c r="U139" s="482"/>
      <c r="V139" s="482"/>
      <c r="W139" s="482"/>
      <c r="X139" s="482"/>
      <c r="Y139" s="482"/>
    </row>
    <row r="140" spans="1:25" s="485" customFormat="1" ht="30" customHeight="1">
      <c r="A140" s="479"/>
      <c r="B140" s="480"/>
      <c r="C140" s="481"/>
      <c r="D140" s="479"/>
      <c r="E140" s="479"/>
      <c r="F140" s="482"/>
      <c r="G140" s="483"/>
      <c r="H140" s="484"/>
      <c r="I140" s="482"/>
      <c r="J140" s="482"/>
      <c r="K140" s="482"/>
      <c r="L140" s="482"/>
      <c r="M140" s="482"/>
      <c r="N140" s="482"/>
      <c r="O140" s="482"/>
      <c r="P140" s="482"/>
      <c r="Q140" s="482"/>
      <c r="R140" s="482"/>
      <c r="S140" s="482"/>
      <c r="T140" s="482"/>
      <c r="U140" s="482"/>
      <c r="V140" s="482"/>
      <c r="W140" s="482"/>
      <c r="X140" s="482"/>
      <c r="Y140" s="482"/>
    </row>
    <row r="141" spans="1:25" s="485" customFormat="1" ht="30" customHeight="1">
      <c r="A141" s="479"/>
      <c r="B141" s="480"/>
      <c r="C141" s="481"/>
      <c r="D141" s="479"/>
      <c r="E141" s="479"/>
      <c r="F141" s="482"/>
      <c r="G141" s="483"/>
      <c r="H141" s="484"/>
      <c r="I141" s="482"/>
      <c r="J141" s="482"/>
      <c r="K141" s="482"/>
      <c r="L141" s="482"/>
      <c r="M141" s="482"/>
      <c r="N141" s="482"/>
      <c r="O141" s="482"/>
      <c r="P141" s="482"/>
      <c r="Q141" s="482"/>
      <c r="R141" s="482"/>
      <c r="S141" s="482"/>
      <c r="T141" s="482"/>
      <c r="U141" s="482"/>
      <c r="V141" s="482"/>
      <c r="W141" s="482"/>
      <c r="X141" s="482"/>
      <c r="Y141" s="482"/>
    </row>
    <row r="142" spans="1:25" s="485" customFormat="1" ht="30" customHeight="1">
      <c r="A142" s="479"/>
      <c r="B142" s="480"/>
      <c r="C142" s="481"/>
      <c r="D142" s="479"/>
      <c r="E142" s="479"/>
      <c r="F142" s="482"/>
      <c r="G142" s="483"/>
      <c r="H142" s="484"/>
      <c r="I142" s="482"/>
      <c r="J142" s="482"/>
      <c r="K142" s="482"/>
      <c r="L142" s="482"/>
      <c r="M142" s="482"/>
      <c r="N142" s="482"/>
      <c r="O142" s="482"/>
      <c r="P142" s="482"/>
      <c r="Q142" s="482"/>
      <c r="R142" s="482"/>
      <c r="S142" s="482"/>
      <c r="T142" s="482"/>
      <c r="U142" s="482"/>
      <c r="V142" s="482"/>
      <c r="W142" s="482"/>
      <c r="X142" s="482"/>
      <c r="Y142" s="482"/>
    </row>
    <row r="143" spans="1:25" s="485" customFormat="1" ht="30" customHeight="1">
      <c r="A143" s="479"/>
      <c r="B143" s="480"/>
      <c r="C143" s="481"/>
      <c r="D143" s="479"/>
      <c r="E143" s="479"/>
      <c r="F143" s="482"/>
      <c r="G143" s="483"/>
      <c r="H143" s="484"/>
      <c r="I143" s="482"/>
      <c r="J143" s="482"/>
      <c r="K143" s="482"/>
      <c r="L143" s="482"/>
      <c r="M143" s="482"/>
      <c r="N143" s="482"/>
      <c r="O143" s="482"/>
      <c r="P143" s="482"/>
      <c r="Q143" s="482"/>
      <c r="R143" s="482"/>
      <c r="S143" s="482"/>
      <c r="T143" s="482"/>
      <c r="U143" s="482"/>
      <c r="V143" s="482"/>
      <c r="W143" s="482"/>
      <c r="X143" s="482"/>
      <c r="Y143" s="482"/>
    </row>
    <row r="144" spans="1:25" s="485" customFormat="1" ht="30" customHeight="1">
      <c r="A144" s="479"/>
      <c r="B144" s="480"/>
      <c r="C144" s="481"/>
      <c r="D144" s="479"/>
      <c r="E144" s="479"/>
      <c r="F144" s="482"/>
      <c r="G144" s="483"/>
      <c r="H144" s="484"/>
      <c r="I144" s="482"/>
      <c r="J144" s="482"/>
      <c r="K144" s="482"/>
      <c r="L144" s="482"/>
      <c r="M144" s="482"/>
      <c r="N144" s="482"/>
      <c r="O144" s="482"/>
      <c r="P144" s="482"/>
      <c r="Q144" s="482"/>
      <c r="R144" s="482"/>
      <c r="S144" s="482"/>
      <c r="T144" s="482"/>
      <c r="U144" s="482"/>
      <c r="V144" s="482"/>
      <c r="W144" s="482"/>
      <c r="X144" s="482"/>
      <c r="Y144" s="482"/>
    </row>
    <row r="145" spans="1:25" s="485" customFormat="1" ht="30" customHeight="1">
      <c r="A145" s="479"/>
      <c r="B145" s="480"/>
      <c r="C145" s="481"/>
      <c r="D145" s="479"/>
      <c r="E145" s="479"/>
      <c r="F145" s="482"/>
      <c r="G145" s="483"/>
      <c r="H145" s="484"/>
      <c r="I145" s="482"/>
      <c r="J145" s="482"/>
      <c r="K145" s="482"/>
      <c r="L145" s="482"/>
      <c r="M145" s="482"/>
      <c r="N145" s="482"/>
      <c r="O145" s="482"/>
      <c r="P145" s="482"/>
      <c r="Q145" s="482"/>
      <c r="R145" s="482"/>
      <c r="S145" s="482"/>
      <c r="T145" s="482"/>
      <c r="U145" s="482"/>
      <c r="V145" s="482"/>
      <c r="W145" s="482"/>
      <c r="X145" s="482"/>
      <c r="Y145" s="482"/>
    </row>
    <row r="146" spans="1:25" s="485" customFormat="1" ht="30" customHeight="1">
      <c r="A146" s="479"/>
      <c r="B146" s="480"/>
      <c r="C146" s="481"/>
      <c r="D146" s="479"/>
      <c r="E146" s="479"/>
      <c r="F146" s="482"/>
      <c r="G146" s="483"/>
      <c r="H146" s="484"/>
      <c r="I146" s="482"/>
      <c r="J146" s="482"/>
      <c r="K146" s="482"/>
      <c r="L146" s="482"/>
      <c r="M146" s="482"/>
      <c r="N146" s="482"/>
      <c r="O146" s="482"/>
      <c r="P146" s="482"/>
      <c r="Q146" s="482"/>
      <c r="R146" s="482"/>
      <c r="S146" s="482"/>
      <c r="T146" s="482"/>
      <c r="U146" s="482"/>
      <c r="V146" s="482"/>
      <c r="W146" s="482"/>
      <c r="X146" s="482"/>
      <c r="Y146" s="482"/>
    </row>
    <row r="147" spans="1:25" s="485" customFormat="1" ht="30" customHeight="1">
      <c r="A147" s="479"/>
      <c r="B147" s="480"/>
      <c r="C147" s="481"/>
      <c r="D147" s="479"/>
      <c r="E147" s="479"/>
      <c r="F147" s="482"/>
      <c r="G147" s="483"/>
      <c r="H147" s="484"/>
      <c r="I147" s="482"/>
      <c r="J147" s="482"/>
      <c r="K147" s="482"/>
      <c r="L147" s="482"/>
      <c r="M147" s="482"/>
      <c r="N147" s="482"/>
      <c r="O147" s="482"/>
      <c r="P147" s="482"/>
      <c r="Q147" s="482"/>
      <c r="R147" s="482"/>
      <c r="S147" s="482"/>
      <c r="T147" s="482"/>
      <c r="U147" s="482"/>
      <c r="V147" s="482"/>
      <c r="W147" s="482"/>
      <c r="X147" s="482"/>
      <c r="Y147" s="482"/>
    </row>
    <row r="148" spans="1:25" s="485" customFormat="1" ht="30" customHeight="1">
      <c r="A148" s="479"/>
      <c r="B148" s="480"/>
      <c r="C148" s="481"/>
      <c r="D148" s="479"/>
      <c r="E148" s="479"/>
      <c r="F148" s="482"/>
      <c r="G148" s="483"/>
      <c r="H148" s="484"/>
      <c r="I148" s="482"/>
      <c r="J148" s="482"/>
      <c r="K148" s="482"/>
      <c r="L148" s="482"/>
      <c r="M148" s="482"/>
      <c r="N148" s="482"/>
      <c r="O148" s="482"/>
      <c r="P148" s="482"/>
      <c r="Q148" s="482"/>
      <c r="R148" s="482"/>
      <c r="S148" s="482"/>
      <c r="T148" s="482"/>
      <c r="U148" s="482"/>
      <c r="V148" s="482"/>
      <c r="W148" s="482"/>
      <c r="X148" s="482"/>
      <c r="Y148" s="482"/>
    </row>
    <row r="149" spans="1:25" s="485" customFormat="1" ht="30" customHeight="1">
      <c r="A149" s="479"/>
      <c r="B149" s="480"/>
      <c r="C149" s="481"/>
      <c r="D149" s="479"/>
      <c r="E149" s="479"/>
      <c r="F149" s="482"/>
      <c r="G149" s="483"/>
      <c r="H149" s="484"/>
      <c r="I149" s="482"/>
      <c r="J149" s="482"/>
      <c r="K149" s="482"/>
      <c r="L149" s="482"/>
      <c r="M149" s="482"/>
      <c r="N149" s="482"/>
      <c r="O149" s="482"/>
      <c r="P149" s="482"/>
      <c r="Q149" s="482"/>
      <c r="R149" s="482"/>
      <c r="S149" s="482"/>
      <c r="T149" s="482"/>
      <c r="U149" s="482"/>
      <c r="V149" s="482"/>
      <c r="W149" s="482"/>
      <c r="X149" s="482"/>
      <c r="Y149" s="482"/>
    </row>
    <row r="150" spans="1:25" s="485" customFormat="1" ht="30" customHeight="1">
      <c r="A150" s="479"/>
      <c r="B150" s="480"/>
      <c r="C150" s="481"/>
      <c r="D150" s="479"/>
      <c r="E150" s="479"/>
      <c r="F150" s="482"/>
      <c r="G150" s="483"/>
      <c r="H150" s="484"/>
      <c r="I150" s="482"/>
      <c r="J150" s="482"/>
      <c r="K150" s="482"/>
      <c r="L150" s="482"/>
      <c r="M150" s="482"/>
      <c r="N150" s="482"/>
      <c r="O150" s="482"/>
      <c r="P150" s="482"/>
      <c r="Q150" s="482"/>
      <c r="R150" s="482"/>
      <c r="S150" s="482"/>
      <c r="T150" s="482"/>
      <c r="U150" s="482"/>
      <c r="V150" s="482"/>
      <c r="W150" s="482"/>
      <c r="X150" s="482"/>
      <c r="Y150" s="482"/>
    </row>
    <row r="151" spans="1:25" s="485" customFormat="1" ht="30" customHeight="1">
      <c r="A151" s="479"/>
      <c r="B151" s="480"/>
      <c r="C151" s="481"/>
      <c r="D151" s="479"/>
      <c r="E151" s="479"/>
      <c r="F151" s="482"/>
      <c r="G151" s="483"/>
      <c r="H151" s="484"/>
      <c r="I151" s="482"/>
      <c r="J151" s="482"/>
      <c r="K151" s="482"/>
      <c r="L151" s="482"/>
      <c r="M151" s="482"/>
      <c r="N151" s="482"/>
      <c r="O151" s="482"/>
      <c r="P151" s="482"/>
      <c r="Q151" s="482"/>
      <c r="R151" s="482"/>
      <c r="S151" s="482"/>
      <c r="T151" s="482"/>
      <c r="U151" s="482"/>
      <c r="V151" s="482"/>
      <c r="W151" s="482"/>
      <c r="X151" s="482"/>
      <c r="Y151" s="482"/>
    </row>
    <row r="152" spans="1:25" s="485" customFormat="1" ht="30" customHeight="1">
      <c r="A152" s="479"/>
      <c r="B152" s="480"/>
      <c r="C152" s="481"/>
      <c r="D152" s="479"/>
      <c r="E152" s="479"/>
      <c r="F152" s="482"/>
      <c r="G152" s="483"/>
      <c r="H152" s="484"/>
      <c r="I152" s="482"/>
      <c r="J152" s="482"/>
      <c r="K152" s="482"/>
      <c r="L152" s="482"/>
      <c r="M152" s="482"/>
      <c r="N152" s="482"/>
      <c r="O152" s="482"/>
      <c r="P152" s="482"/>
      <c r="Q152" s="482"/>
      <c r="R152" s="482"/>
      <c r="S152" s="482"/>
      <c r="T152" s="482"/>
      <c r="U152" s="482"/>
      <c r="V152" s="482"/>
      <c r="W152" s="482"/>
      <c r="X152" s="482"/>
      <c r="Y152" s="482"/>
    </row>
    <row r="153" spans="1:25" s="485" customFormat="1" ht="30" customHeight="1">
      <c r="A153" s="479"/>
      <c r="B153" s="480"/>
      <c r="C153" s="481"/>
      <c r="D153" s="479"/>
      <c r="E153" s="479"/>
      <c r="F153" s="482"/>
      <c r="G153" s="483"/>
      <c r="H153" s="484"/>
      <c r="I153" s="482"/>
      <c r="J153" s="482"/>
      <c r="K153" s="482"/>
      <c r="L153" s="482"/>
      <c r="M153" s="482"/>
      <c r="N153" s="482"/>
      <c r="O153" s="482"/>
      <c r="P153" s="482"/>
      <c r="Q153" s="482"/>
      <c r="R153" s="482"/>
      <c r="S153" s="482"/>
      <c r="T153" s="482"/>
      <c r="U153" s="482"/>
      <c r="V153" s="482"/>
      <c r="W153" s="482"/>
      <c r="X153" s="482"/>
      <c r="Y153" s="482"/>
    </row>
    <row r="154" spans="1:25" s="485" customFormat="1" ht="30" customHeight="1">
      <c r="A154" s="479"/>
      <c r="B154" s="480"/>
      <c r="C154" s="481"/>
      <c r="D154" s="479"/>
      <c r="E154" s="479"/>
      <c r="F154" s="482"/>
      <c r="G154" s="483"/>
      <c r="H154" s="484"/>
      <c r="I154" s="482"/>
      <c r="J154" s="482"/>
      <c r="K154" s="482"/>
      <c r="L154" s="482"/>
      <c r="M154" s="482"/>
      <c r="N154" s="482"/>
      <c r="O154" s="482"/>
      <c r="P154" s="482"/>
      <c r="Q154" s="482"/>
      <c r="R154" s="482"/>
      <c r="S154" s="482"/>
      <c r="T154" s="482"/>
      <c r="U154" s="482"/>
      <c r="V154" s="482"/>
      <c r="W154" s="482"/>
      <c r="X154" s="482"/>
      <c r="Y154" s="482"/>
    </row>
    <row r="155" spans="1:25" s="485" customFormat="1" ht="30" customHeight="1">
      <c r="A155" s="479"/>
      <c r="B155" s="480"/>
      <c r="C155" s="481"/>
      <c r="D155" s="479"/>
      <c r="E155" s="479"/>
      <c r="F155" s="482"/>
      <c r="G155" s="483"/>
      <c r="H155" s="484"/>
      <c r="I155" s="482"/>
      <c r="J155" s="482"/>
      <c r="K155" s="482"/>
      <c r="L155" s="482"/>
      <c r="M155" s="482"/>
      <c r="N155" s="482"/>
      <c r="O155" s="482"/>
      <c r="P155" s="482"/>
      <c r="Q155" s="482"/>
      <c r="R155" s="482"/>
      <c r="S155" s="482"/>
      <c r="T155" s="482"/>
      <c r="U155" s="482"/>
      <c r="V155" s="482"/>
      <c r="W155" s="482"/>
      <c r="X155" s="482"/>
      <c r="Y155" s="482"/>
    </row>
    <row r="156" spans="1:25" s="485" customFormat="1" ht="30" customHeight="1">
      <c r="A156" s="479"/>
      <c r="B156" s="480"/>
      <c r="C156" s="481"/>
      <c r="D156" s="479"/>
      <c r="E156" s="479"/>
      <c r="F156" s="482"/>
      <c r="G156" s="483"/>
      <c r="H156" s="484"/>
      <c r="I156" s="482"/>
      <c r="J156" s="482"/>
      <c r="K156" s="482"/>
      <c r="L156" s="482"/>
      <c r="M156" s="482"/>
      <c r="N156" s="482"/>
      <c r="O156" s="482"/>
      <c r="P156" s="482"/>
      <c r="Q156" s="482"/>
      <c r="R156" s="482"/>
      <c r="S156" s="482"/>
      <c r="T156" s="482"/>
      <c r="U156" s="482"/>
      <c r="V156" s="482"/>
      <c r="W156" s="482"/>
      <c r="X156" s="482"/>
      <c r="Y156" s="482"/>
    </row>
    <row r="157" spans="1:25" s="485" customFormat="1" ht="30" customHeight="1">
      <c r="A157" s="479"/>
      <c r="B157" s="480"/>
      <c r="C157" s="481"/>
      <c r="D157" s="479"/>
      <c r="E157" s="479"/>
      <c r="F157" s="482"/>
      <c r="G157" s="483"/>
      <c r="H157" s="484"/>
      <c r="I157" s="482"/>
      <c r="J157" s="482"/>
      <c r="K157" s="482"/>
      <c r="L157" s="482"/>
      <c r="M157" s="482"/>
      <c r="N157" s="482"/>
      <c r="O157" s="482"/>
      <c r="P157" s="482"/>
      <c r="Q157" s="482"/>
      <c r="R157" s="482"/>
      <c r="S157" s="482"/>
      <c r="T157" s="482"/>
      <c r="U157" s="482"/>
      <c r="V157" s="482"/>
      <c r="W157" s="482"/>
      <c r="X157" s="482"/>
      <c r="Y157" s="482"/>
    </row>
    <row r="158" spans="1:25" s="485" customFormat="1" ht="30" customHeight="1">
      <c r="A158" s="479"/>
      <c r="B158" s="480"/>
      <c r="C158" s="481"/>
      <c r="D158" s="479"/>
      <c r="E158" s="479"/>
      <c r="F158" s="482"/>
      <c r="G158" s="483"/>
      <c r="H158" s="484"/>
      <c r="I158" s="482"/>
      <c r="J158" s="482"/>
      <c r="K158" s="482"/>
      <c r="L158" s="482"/>
      <c r="M158" s="482"/>
      <c r="N158" s="482"/>
      <c r="O158" s="482"/>
      <c r="P158" s="482"/>
      <c r="Q158" s="482"/>
      <c r="R158" s="482"/>
      <c r="S158" s="482"/>
      <c r="T158" s="482"/>
      <c r="U158" s="482"/>
      <c r="V158" s="482"/>
      <c r="W158" s="482"/>
      <c r="X158" s="482"/>
      <c r="Y158" s="482"/>
    </row>
    <row r="159" spans="1:25" s="485" customFormat="1" ht="30" customHeight="1">
      <c r="A159" s="479"/>
      <c r="B159" s="480"/>
      <c r="C159" s="481"/>
      <c r="D159" s="479"/>
      <c r="E159" s="479"/>
      <c r="F159" s="482"/>
      <c r="G159" s="483"/>
      <c r="H159" s="484"/>
      <c r="I159" s="482"/>
      <c r="J159" s="482"/>
      <c r="K159" s="482"/>
      <c r="L159" s="482"/>
      <c r="M159" s="482"/>
      <c r="N159" s="482"/>
      <c r="O159" s="482"/>
      <c r="P159" s="482"/>
      <c r="Q159" s="482"/>
      <c r="R159" s="482"/>
      <c r="S159" s="482"/>
      <c r="T159" s="482"/>
      <c r="U159" s="482"/>
      <c r="V159" s="482"/>
      <c r="W159" s="482"/>
      <c r="X159" s="482"/>
      <c r="Y159" s="482"/>
    </row>
    <row r="160" spans="1:25" s="485" customFormat="1" ht="30" customHeight="1">
      <c r="A160" s="479"/>
      <c r="B160" s="480"/>
      <c r="C160" s="481"/>
      <c r="D160" s="479"/>
      <c r="E160" s="479"/>
      <c r="F160" s="482"/>
      <c r="G160" s="483"/>
      <c r="H160" s="484"/>
      <c r="I160" s="482"/>
      <c r="J160" s="482"/>
      <c r="K160" s="482"/>
      <c r="L160" s="482"/>
      <c r="M160" s="482"/>
      <c r="N160" s="482"/>
      <c r="O160" s="482"/>
      <c r="P160" s="482"/>
      <c r="Q160" s="482"/>
      <c r="R160" s="482"/>
      <c r="S160" s="482"/>
      <c r="T160" s="482"/>
      <c r="U160" s="482"/>
      <c r="V160" s="482"/>
      <c r="W160" s="482"/>
      <c r="X160" s="482"/>
      <c r="Y160" s="482"/>
    </row>
    <row r="161" spans="1:25" s="485" customFormat="1" ht="30" customHeight="1">
      <c r="A161" s="479"/>
      <c r="B161" s="480"/>
      <c r="C161" s="481"/>
      <c r="D161" s="479"/>
      <c r="E161" s="479"/>
      <c r="F161" s="482"/>
      <c r="G161" s="483"/>
      <c r="H161" s="484"/>
      <c r="I161" s="482"/>
      <c r="J161" s="482"/>
      <c r="K161" s="482"/>
      <c r="L161" s="482"/>
      <c r="M161" s="482"/>
      <c r="N161" s="482"/>
      <c r="O161" s="482"/>
      <c r="P161" s="482"/>
      <c r="Q161" s="482"/>
      <c r="R161" s="482"/>
      <c r="S161" s="482"/>
      <c r="T161" s="482"/>
      <c r="U161" s="482"/>
      <c r="V161" s="482"/>
      <c r="W161" s="482"/>
      <c r="X161" s="482"/>
      <c r="Y161" s="482"/>
    </row>
    <row r="162" spans="1:25" s="485" customFormat="1" ht="30" customHeight="1">
      <c r="A162" s="479"/>
      <c r="B162" s="480"/>
      <c r="C162" s="481"/>
      <c r="D162" s="479"/>
      <c r="E162" s="479"/>
      <c r="F162" s="482"/>
      <c r="G162" s="483"/>
      <c r="H162" s="484"/>
      <c r="I162" s="482"/>
      <c r="J162" s="482"/>
      <c r="K162" s="482"/>
      <c r="L162" s="482"/>
      <c r="M162" s="482"/>
      <c r="N162" s="482"/>
      <c r="O162" s="482"/>
      <c r="P162" s="482"/>
      <c r="Q162" s="482"/>
      <c r="R162" s="482"/>
      <c r="S162" s="482"/>
      <c r="T162" s="482"/>
      <c r="U162" s="482"/>
      <c r="V162" s="482"/>
      <c r="W162" s="482"/>
      <c r="X162" s="482"/>
      <c r="Y162" s="482"/>
    </row>
    <row r="163" spans="1:25" s="485" customFormat="1" ht="30" customHeight="1">
      <c r="A163" s="479"/>
      <c r="B163" s="480"/>
      <c r="C163" s="481"/>
      <c r="D163" s="479"/>
      <c r="E163" s="479"/>
      <c r="F163" s="482"/>
      <c r="G163" s="483"/>
      <c r="H163" s="484"/>
      <c r="I163" s="482"/>
      <c r="J163" s="482"/>
      <c r="K163" s="482"/>
      <c r="L163" s="482"/>
      <c r="M163" s="482"/>
      <c r="N163" s="482"/>
      <c r="O163" s="482"/>
      <c r="P163" s="482"/>
      <c r="Q163" s="482"/>
      <c r="R163" s="482"/>
      <c r="S163" s="482"/>
      <c r="T163" s="482"/>
      <c r="U163" s="482"/>
      <c r="V163" s="482"/>
      <c r="W163" s="482"/>
      <c r="X163" s="482"/>
      <c r="Y163" s="482"/>
    </row>
    <row r="164" spans="1:25" s="485" customFormat="1" ht="30" customHeight="1">
      <c r="A164" s="479"/>
      <c r="B164" s="480"/>
      <c r="C164" s="481"/>
      <c r="D164" s="479"/>
      <c r="E164" s="479"/>
      <c r="F164" s="482"/>
      <c r="G164" s="483"/>
      <c r="H164" s="484"/>
      <c r="I164" s="482"/>
      <c r="J164" s="482"/>
      <c r="K164" s="482"/>
      <c r="L164" s="482"/>
      <c r="M164" s="482"/>
      <c r="N164" s="482"/>
      <c r="O164" s="482"/>
      <c r="P164" s="482"/>
      <c r="Q164" s="482"/>
      <c r="R164" s="482"/>
      <c r="S164" s="482"/>
      <c r="T164" s="482"/>
      <c r="U164" s="482"/>
      <c r="V164" s="482"/>
      <c r="W164" s="482"/>
      <c r="X164" s="482"/>
      <c r="Y164" s="482"/>
    </row>
    <row r="165" spans="1:25" s="485" customFormat="1" ht="30" customHeight="1">
      <c r="A165" s="479"/>
      <c r="B165" s="480"/>
      <c r="C165" s="481"/>
      <c r="D165" s="479"/>
      <c r="E165" s="479"/>
      <c r="F165" s="482"/>
      <c r="G165" s="483"/>
      <c r="H165" s="484"/>
      <c r="I165" s="482"/>
      <c r="J165" s="482"/>
      <c r="K165" s="482"/>
      <c r="L165" s="482"/>
      <c r="M165" s="482"/>
      <c r="N165" s="482"/>
      <c r="O165" s="482"/>
      <c r="P165" s="482"/>
      <c r="Q165" s="482"/>
      <c r="R165" s="482"/>
      <c r="S165" s="482"/>
      <c r="T165" s="482"/>
      <c r="U165" s="482"/>
      <c r="V165" s="482"/>
      <c r="W165" s="482"/>
      <c r="X165" s="482"/>
      <c r="Y165" s="482"/>
    </row>
    <row r="166" spans="1:25" s="485" customFormat="1" ht="30" customHeight="1">
      <c r="A166" s="479"/>
      <c r="B166" s="480"/>
      <c r="C166" s="481"/>
      <c r="D166" s="479"/>
      <c r="E166" s="479"/>
      <c r="F166" s="482"/>
      <c r="G166" s="483"/>
      <c r="H166" s="484"/>
      <c r="I166" s="482"/>
      <c r="J166" s="482"/>
      <c r="K166" s="482"/>
      <c r="L166" s="482"/>
      <c r="M166" s="482"/>
      <c r="N166" s="482"/>
      <c r="O166" s="482"/>
      <c r="P166" s="482"/>
      <c r="Q166" s="482"/>
      <c r="R166" s="482"/>
      <c r="S166" s="482"/>
      <c r="T166" s="482"/>
      <c r="U166" s="482"/>
      <c r="V166" s="482"/>
      <c r="W166" s="482"/>
      <c r="X166" s="482"/>
      <c r="Y166" s="482"/>
    </row>
    <row r="167" spans="1:25" s="485" customFormat="1" ht="30" customHeight="1">
      <c r="A167" s="479"/>
      <c r="B167" s="480"/>
      <c r="C167" s="481"/>
      <c r="D167" s="479"/>
      <c r="E167" s="479"/>
      <c r="F167" s="482"/>
      <c r="G167" s="483"/>
      <c r="H167" s="484"/>
      <c r="I167" s="482"/>
      <c r="J167" s="482"/>
      <c r="K167" s="482"/>
      <c r="L167" s="482"/>
      <c r="M167" s="482"/>
      <c r="N167" s="482"/>
      <c r="O167" s="482"/>
      <c r="P167" s="482"/>
      <c r="Q167" s="482"/>
      <c r="R167" s="482"/>
      <c r="S167" s="482"/>
      <c r="T167" s="482"/>
      <c r="U167" s="482"/>
      <c r="V167" s="482"/>
      <c r="W167" s="482"/>
      <c r="X167" s="482"/>
      <c r="Y167" s="482"/>
    </row>
    <row r="168" spans="1:25" s="485" customFormat="1" ht="30" customHeight="1">
      <c r="A168" s="479"/>
      <c r="B168" s="480"/>
      <c r="C168" s="481"/>
      <c r="D168" s="479"/>
      <c r="E168" s="479"/>
      <c r="F168" s="482"/>
      <c r="G168" s="483"/>
      <c r="H168" s="484"/>
      <c r="I168" s="482"/>
      <c r="J168" s="482"/>
      <c r="K168" s="482"/>
      <c r="L168" s="482"/>
      <c r="M168" s="482"/>
      <c r="N168" s="482"/>
      <c r="O168" s="482"/>
      <c r="P168" s="482"/>
      <c r="Q168" s="482"/>
      <c r="R168" s="482"/>
      <c r="S168" s="482"/>
      <c r="T168" s="482"/>
      <c r="U168" s="482"/>
      <c r="V168" s="482"/>
      <c r="W168" s="482"/>
      <c r="X168" s="482"/>
      <c r="Y168" s="482"/>
    </row>
    <row r="169" spans="1:25" s="485" customFormat="1" ht="30" customHeight="1">
      <c r="A169" s="479"/>
      <c r="B169" s="480"/>
      <c r="C169" s="481"/>
      <c r="D169" s="479"/>
      <c r="E169" s="479"/>
      <c r="F169" s="482"/>
      <c r="G169" s="483"/>
      <c r="H169" s="484"/>
      <c r="I169" s="482"/>
      <c r="J169" s="482"/>
      <c r="K169" s="482"/>
      <c r="L169" s="482"/>
      <c r="M169" s="482"/>
      <c r="N169" s="482"/>
      <c r="O169" s="482"/>
      <c r="P169" s="482"/>
      <c r="Q169" s="482"/>
      <c r="R169" s="482"/>
      <c r="S169" s="482"/>
      <c r="T169" s="482"/>
      <c r="U169" s="482"/>
      <c r="V169" s="482"/>
      <c r="W169" s="482"/>
      <c r="X169" s="482"/>
      <c r="Y169" s="482"/>
    </row>
    <row r="170" spans="1:25" s="485" customFormat="1" ht="30" customHeight="1">
      <c r="A170" s="479"/>
      <c r="B170" s="480"/>
      <c r="C170" s="481"/>
      <c r="D170" s="479"/>
      <c r="E170" s="479"/>
      <c r="F170" s="482"/>
      <c r="G170" s="483"/>
      <c r="H170" s="484"/>
      <c r="I170" s="482"/>
      <c r="J170" s="482"/>
      <c r="K170" s="482"/>
      <c r="L170" s="482"/>
      <c r="M170" s="482"/>
      <c r="N170" s="482"/>
      <c r="O170" s="482"/>
      <c r="P170" s="482"/>
      <c r="Q170" s="482"/>
      <c r="R170" s="482"/>
      <c r="S170" s="482"/>
      <c r="T170" s="482"/>
      <c r="U170" s="482"/>
      <c r="V170" s="482"/>
      <c r="W170" s="482"/>
      <c r="X170" s="482"/>
      <c r="Y170" s="482"/>
    </row>
    <row r="171" spans="1:25" s="485" customFormat="1" ht="30" customHeight="1">
      <c r="A171" s="479"/>
      <c r="B171" s="480"/>
      <c r="C171" s="481"/>
      <c r="D171" s="479"/>
      <c r="E171" s="479"/>
      <c r="F171" s="482"/>
      <c r="G171" s="483"/>
      <c r="H171" s="484"/>
      <c r="I171" s="482"/>
      <c r="J171" s="482"/>
      <c r="K171" s="482"/>
      <c r="L171" s="482"/>
      <c r="M171" s="482"/>
      <c r="N171" s="482"/>
      <c r="O171" s="482"/>
      <c r="P171" s="482"/>
      <c r="Q171" s="482"/>
      <c r="R171" s="482"/>
      <c r="S171" s="482"/>
      <c r="T171" s="482"/>
      <c r="U171" s="482"/>
      <c r="V171" s="482"/>
      <c r="W171" s="482"/>
      <c r="X171" s="482"/>
      <c r="Y171" s="482"/>
    </row>
    <row r="172" spans="1:25" s="485" customFormat="1" ht="30" customHeight="1">
      <c r="A172" s="479"/>
      <c r="B172" s="480"/>
      <c r="C172" s="481"/>
      <c r="D172" s="479"/>
      <c r="E172" s="479"/>
      <c r="F172" s="482"/>
      <c r="G172" s="483"/>
      <c r="H172" s="484"/>
      <c r="I172" s="482"/>
      <c r="J172" s="482"/>
      <c r="K172" s="482"/>
      <c r="L172" s="482"/>
      <c r="M172" s="482"/>
      <c r="N172" s="482"/>
      <c r="O172" s="482"/>
      <c r="P172" s="482"/>
      <c r="Q172" s="482"/>
      <c r="R172" s="482"/>
      <c r="S172" s="482"/>
      <c r="T172" s="482"/>
      <c r="U172" s="482"/>
      <c r="V172" s="482"/>
      <c r="W172" s="482"/>
      <c r="X172" s="482"/>
      <c r="Y172" s="482"/>
    </row>
    <row r="173" spans="1:25" s="485" customFormat="1" ht="30" customHeight="1">
      <c r="A173" s="479"/>
      <c r="B173" s="480"/>
      <c r="C173" s="481"/>
      <c r="D173" s="479"/>
      <c r="E173" s="479"/>
      <c r="F173" s="482"/>
      <c r="G173" s="483"/>
      <c r="H173" s="484"/>
      <c r="I173" s="482"/>
      <c r="J173" s="482"/>
      <c r="K173" s="482"/>
      <c r="L173" s="482"/>
      <c r="M173" s="482"/>
      <c r="N173" s="482"/>
      <c r="O173" s="482"/>
      <c r="P173" s="482"/>
      <c r="Q173" s="482"/>
      <c r="R173" s="482"/>
      <c r="S173" s="482"/>
      <c r="T173" s="482"/>
      <c r="U173" s="482"/>
      <c r="V173" s="482"/>
      <c r="W173" s="482"/>
      <c r="X173" s="482"/>
      <c r="Y173" s="482"/>
    </row>
    <row r="174" spans="1:25" s="485" customFormat="1" ht="30" customHeight="1">
      <c r="A174" s="479"/>
      <c r="B174" s="480"/>
      <c r="C174" s="481"/>
      <c r="D174" s="479"/>
      <c r="E174" s="479"/>
      <c r="F174" s="482"/>
      <c r="G174" s="483"/>
      <c r="H174" s="484"/>
      <c r="I174" s="482"/>
      <c r="J174" s="482"/>
      <c r="K174" s="482"/>
      <c r="L174" s="482"/>
      <c r="M174" s="482"/>
      <c r="N174" s="482"/>
      <c r="O174" s="482"/>
      <c r="P174" s="482"/>
      <c r="Q174" s="482"/>
      <c r="R174" s="482"/>
      <c r="S174" s="482"/>
      <c r="T174" s="482"/>
      <c r="U174" s="482"/>
      <c r="V174" s="482"/>
      <c r="W174" s="482"/>
      <c r="X174" s="482"/>
      <c r="Y174" s="482"/>
    </row>
    <row r="175" spans="1:25" s="485" customFormat="1" ht="30" customHeight="1">
      <c r="A175" s="479"/>
      <c r="B175" s="480"/>
      <c r="C175" s="481"/>
      <c r="D175" s="479"/>
      <c r="E175" s="479"/>
      <c r="F175" s="482"/>
      <c r="G175" s="483"/>
      <c r="H175" s="484"/>
      <c r="I175" s="482"/>
      <c r="J175" s="482"/>
      <c r="K175" s="482"/>
      <c r="L175" s="482"/>
      <c r="M175" s="482"/>
      <c r="N175" s="482"/>
      <c r="O175" s="482"/>
      <c r="P175" s="482"/>
      <c r="Q175" s="482"/>
      <c r="R175" s="482"/>
      <c r="S175" s="482"/>
      <c r="T175" s="482"/>
      <c r="U175" s="482"/>
      <c r="V175" s="482"/>
      <c r="W175" s="482"/>
      <c r="X175" s="482"/>
      <c r="Y175" s="482"/>
    </row>
    <row r="176" spans="1:25" s="485" customFormat="1" ht="30" customHeight="1">
      <c r="A176" s="479"/>
      <c r="B176" s="480"/>
      <c r="C176" s="481"/>
      <c r="D176" s="479"/>
      <c r="E176" s="479"/>
      <c r="F176" s="482"/>
      <c r="G176" s="483"/>
      <c r="H176" s="484"/>
      <c r="I176" s="482"/>
      <c r="J176" s="482"/>
      <c r="K176" s="482"/>
      <c r="L176" s="482"/>
      <c r="M176" s="482"/>
      <c r="N176" s="482"/>
      <c r="O176" s="482"/>
      <c r="P176" s="482"/>
      <c r="Q176" s="482"/>
      <c r="R176" s="482"/>
      <c r="S176" s="482"/>
      <c r="T176" s="482"/>
      <c r="U176" s="482"/>
      <c r="V176" s="482"/>
      <c r="W176" s="482"/>
      <c r="X176" s="482"/>
      <c r="Y176" s="482"/>
    </row>
    <row r="177" spans="1:25" s="485" customFormat="1" ht="30" customHeight="1">
      <c r="A177" s="479"/>
      <c r="B177" s="480"/>
      <c r="C177" s="481"/>
      <c r="D177" s="479"/>
      <c r="E177" s="479"/>
      <c r="F177" s="482"/>
      <c r="G177" s="483"/>
      <c r="H177" s="484"/>
      <c r="I177" s="482"/>
      <c r="J177" s="482"/>
      <c r="K177" s="482"/>
      <c r="L177" s="482"/>
      <c r="M177" s="482"/>
      <c r="N177" s="482"/>
      <c r="O177" s="482"/>
      <c r="P177" s="482"/>
      <c r="Q177" s="482"/>
      <c r="R177" s="482"/>
      <c r="S177" s="482"/>
      <c r="T177" s="482"/>
      <c r="U177" s="482"/>
      <c r="V177" s="482"/>
      <c r="W177" s="482"/>
      <c r="X177" s="482"/>
      <c r="Y177" s="482"/>
    </row>
    <row r="178" spans="1:25" s="485" customFormat="1" ht="30" customHeight="1">
      <c r="A178" s="479"/>
      <c r="B178" s="480"/>
      <c r="C178" s="481"/>
      <c r="D178" s="479"/>
      <c r="E178" s="479"/>
      <c r="F178" s="482"/>
      <c r="G178" s="483"/>
      <c r="H178" s="484"/>
      <c r="I178" s="482"/>
      <c r="J178" s="482"/>
      <c r="K178" s="482"/>
      <c r="L178" s="482"/>
      <c r="M178" s="482"/>
      <c r="N178" s="482"/>
      <c r="O178" s="482"/>
      <c r="P178" s="482"/>
      <c r="Q178" s="482"/>
      <c r="R178" s="482"/>
      <c r="S178" s="482"/>
      <c r="T178" s="482"/>
      <c r="U178" s="482"/>
      <c r="V178" s="482"/>
      <c r="W178" s="482"/>
      <c r="X178" s="482"/>
      <c r="Y178" s="482"/>
    </row>
    <row r="179" spans="1:25" s="485" customFormat="1" ht="30" customHeight="1">
      <c r="A179" s="479"/>
      <c r="B179" s="480"/>
      <c r="C179" s="481"/>
      <c r="D179" s="479"/>
      <c r="E179" s="479"/>
      <c r="F179" s="482"/>
      <c r="G179" s="483"/>
      <c r="H179" s="484"/>
      <c r="I179" s="482"/>
      <c r="J179" s="482"/>
      <c r="K179" s="482"/>
      <c r="L179" s="482"/>
      <c r="M179" s="482"/>
      <c r="N179" s="482"/>
      <c r="O179" s="482"/>
      <c r="P179" s="482"/>
      <c r="Q179" s="482"/>
      <c r="R179" s="482"/>
      <c r="S179" s="482"/>
      <c r="T179" s="482"/>
      <c r="U179" s="482"/>
      <c r="V179" s="482"/>
      <c r="W179" s="482"/>
      <c r="X179" s="482"/>
      <c r="Y179" s="482"/>
    </row>
    <row r="180" spans="1:25" s="485" customFormat="1" ht="30" customHeight="1">
      <c r="A180" s="479"/>
      <c r="B180" s="480"/>
      <c r="C180" s="481"/>
      <c r="D180" s="479"/>
      <c r="E180" s="479"/>
      <c r="F180" s="482"/>
      <c r="G180" s="483"/>
      <c r="H180" s="484"/>
      <c r="I180" s="482"/>
      <c r="J180" s="482"/>
      <c r="K180" s="482"/>
      <c r="L180" s="482"/>
      <c r="M180" s="482"/>
      <c r="N180" s="482"/>
      <c r="O180" s="482"/>
      <c r="P180" s="482"/>
      <c r="Q180" s="482"/>
      <c r="R180" s="482"/>
      <c r="S180" s="482"/>
      <c r="T180" s="482"/>
      <c r="U180" s="482"/>
      <c r="V180" s="482"/>
      <c r="W180" s="482"/>
      <c r="X180" s="482"/>
      <c r="Y180" s="482"/>
    </row>
    <row r="181" spans="1:25" s="485" customFormat="1" ht="30" customHeight="1">
      <c r="A181" s="479"/>
      <c r="B181" s="480"/>
      <c r="C181" s="481"/>
      <c r="D181" s="479"/>
      <c r="E181" s="479"/>
      <c r="F181" s="482"/>
      <c r="G181" s="483"/>
      <c r="H181" s="484"/>
      <c r="I181" s="482"/>
      <c r="J181" s="482"/>
      <c r="K181" s="482"/>
      <c r="L181" s="482"/>
      <c r="M181" s="482"/>
      <c r="N181" s="482"/>
      <c r="O181" s="482"/>
      <c r="P181" s="482"/>
      <c r="Q181" s="482"/>
      <c r="R181" s="482"/>
      <c r="S181" s="482"/>
      <c r="T181" s="482"/>
      <c r="U181" s="482"/>
      <c r="V181" s="482"/>
      <c r="W181" s="482"/>
      <c r="X181" s="482"/>
      <c r="Y181" s="482"/>
    </row>
    <row r="182" spans="1:25" s="485" customFormat="1" ht="30" customHeight="1">
      <c r="A182" s="479"/>
      <c r="B182" s="480"/>
      <c r="C182" s="481"/>
      <c r="D182" s="479"/>
      <c r="E182" s="479"/>
      <c r="F182" s="482"/>
      <c r="G182" s="483"/>
      <c r="H182" s="484"/>
      <c r="I182" s="482"/>
      <c r="J182" s="482"/>
      <c r="K182" s="482"/>
      <c r="L182" s="482"/>
      <c r="M182" s="482"/>
      <c r="N182" s="482"/>
      <c r="O182" s="482"/>
      <c r="P182" s="482"/>
      <c r="Q182" s="482"/>
      <c r="R182" s="482"/>
      <c r="S182" s="482"/>
      <c r="T182" s="482"/>
      <c r="U182" s="482"/>
      <c r="V182" s="482"/>
      <c r="W182" s="482"/>
      <c r="X182" s="482"/>
      <c r="Y182" s="482"/>
    </row>
    <row r="183" spans="1:25" s="485" customFormat="1" ht="30" customHeight="1">
      <c r="A183" s="479"/>
      <c r="B183" s="480"/>
      <c r="C183" s="481"/>
      <c r="D183" s="479"/>
      <c r="E183" s="479"/>
      <c r="F183" s="482"/>
      <c r="G183" s="483"/>
      <c r="H183" s="484"/>
      <c r="I183" s="482"/>
      <c r="J183" s="482"/>
      <c r="K183" s="482"/>
      <c r="L183" s="482"/>
      <c r="M183" s="482"/>
      <c r="N183" s="482"/>
      <c r="O183" s="482"/>
      <c r="P183" s="482"/>
      <c r="Q183" s="482"/>
      <c r="R183" s="482"/>
      <c r="S183" s="482"/>
      <c r="T183" s="482"/>
      <c r="U183" s="482"/>
      <c r="V183" s="482"/>
      <c r="W183" s="482"/>
      <c r="X183" s="482"/>
      <c r="Y183" s="482"/>
    </row>
    <row r="184" spans="1:25" s="485" customFormat="1" ht="30" customHeight="1">
      <c r="A184" s="479"/>
      <c r="B184" s="480"/>
      <c r="C184" s="481"/>
      <c r="D184" s="479"/>
      <c r="E184" s="479"/>
      <c r="F184" s="482"/>
      <c r="G184" s="483"/>
      <c r="H184" s="484"/>
      <c r="I184" s="482"/>
      <c r="J184" s="482"/>
      <c r="K184" s="482"/>
      <c r="L184" s="482"/>
      <c r="M184" s="482"/>
      <c r="N184" s="482"/>
      <c r="O184" s="482"/>
      <c r="P184" s="482"/>
      <c r="Q184" s="482"/>
      <c r="R184" s="482"/>
      <c r="S184" s="482"/>
      <c r="T184" s="482"/>
      <c r="U184" s="482"/>
      <c r="V184" s="482"/>
      <c r="W184" s="482"/>
      <c r="X184" s="482"/>
      <c r="Y184" s="482"/>
    </row>
    <row r="185" spans="1:25" s="485" customFormat="1" ht="30" customHeight="1">
      <c r="A185" s="479"/>
      <c r="B185" s="480"/>
      <c r="C185" s="481"/>
      <c r="D185" s="479"/>
      <c r="E185" s="479"/>
      <c r="F185" s="482"/>
      <c r="G185" s="483"/>
      <c r="H185" s="484"/>
      <c r="I185" s="482"/>
      <c r="J185" s="482"/>
      <c r="K185" s="482"/>
      <c r="L185" s="482"/>
      <c r="M185" s="482"/>
      <c r="N185" s="482"/>
      <c r="O185" s="482"/>
      <c r="P185" s="482"/>
      <c r="Q185" s="482"/>
      <c r="R185" s="482"/>
      <c r="S185" s="482"/>
      <c r="T185" s="482"/>
      <c r="U185" s="482"/>
      <c r="V185" s="482"/>
      <c r="W185" s="482"/>
      <c r="X185" s="482"/>
      <c r="Y185" s="482"/>
    </row>
    <row r="186" spans="1:25" s="485" customFormat="1" ht="30" customHeight="1">
      <c r="A186" s="479"/>
      <c r="B186" s="480"/>
      <c r="C186" s="481"/>
      <c r="D186" s="479"/>
      <c r="E186" s="479"/>
      <c r="F186" s="482"/>
      <c r="G186" s="483"/>
      <c r="H186" s="484"/>
      <c r="I186" s="482"/>
      <c r="J186" s="482"/>
      <c r="K186" s="482"/>
      <c r="L186" s="482"/>
      <c r="M186" s="482"/>
      <c r="N186" s="482"/>
      <c r="O186" s="482"/>
      <c r="P186" s="482"/>
      <c r="Q186" s="482"/>
      <c r="R186" s="482"/>
      <c r="S186" s="482"/>
      <c r="T186" s="482"/>
      <c r="U186" s="482"/>
      <c r="V186" s="482"/>
      <c r="W186" s="482"/>
      <c r="X186" s="482"/>
      <c r="Y186" s="482"/>
    </row>
    <row r="187" spans="1:25" s="485" customFormat="1" ht="30" customHeight="1">
      <c r="A187" s="479"/>
      <c r="B187" s="480"/>
      <c r="C187" s="481"/>
      <c r="D187" s="479"/>
      <c r="E187" s="479"/>
      <c r="F187" s="482"/>
      <c r="G187" s="483"/>
      <c r="H187" s="484"/>
      <c r="I187" s="482"/>
      <c r="J187" s="482"/>
      <c r="K187" s="482"/>
      <c r="L187" s="482"/>
      <c r="M187" s="482"/>
      <c r="N187" s="482"/>
      <c r="O187" s="482"/>
      <c r="P187" s="482"/>
      <c r="Q187" s="482"/>
      <c r="R187" s="482"/>
      <c r="S187" s="482"/>
      <c r="T187" s="482"/>
      <c r="U187" s="482"/>
      <c r="V187" s="482"/>
      <c r="W187" s="482"/>
      <c r="X187" s="482"/>
      <c r="Y187" s="482"/>
    </row>
    <row r="188" spans="1:25" s="485" customFormat="1" ht="30" customHeight="1">
      <c r="A188" s="479"/>
      <c r="B188" s="480"/>
      <c r="C188" s="481"/>
      <c r="D188" s="479"/>
      <c r="E188" s="479"/>
      <c r="F188" s="482"/>
      <c r="G188" s="483"/>
      <c r="H188" s="484"/>
      <c r="I188" s="482"/>
      <c r="J188" s="482"/>
      <c r="K188" s="482"/>
      <c r="L188" s="482"/>
      <c r="M188" s="482"/>
      <c r="N188" s="482"/>
      <c r="O188" s="482"/>
      <c r="P188" s="482"/>
      <c r="Q188" s="482"/>
      <c r="R188" s="482"/>
      <c r="S188" s="482"/>
      <c r="T188" s="482"/>
      <c r="U188" s="482"/>
      <c r="V188" s="482"/>
      <c r="W188" s="482"/>
      <c r="X188" s="482"/>
      <c r="Y188" s="482"/>
    </row>
    <row r="189" spans="1:25" s="485" customFormat="1" ht="30" customHeight="1">
      <c r="A189" s="479"/>
      <c r="B189" s="480"/>
      <c r="C189" s="481"/>
      <c r="D189" s="479"/>
      <c r="E189" s="479"/>
      <c r="F189" s="482"/>
      <c r="G189" s="483"/>
      <c r="H189" s="484"/>
      <c r="I189" s="482"/>
      <c r="J189" s="482"/>
      <c r="K189" s="482"/>
      <c r="L189" s="482"/>
      <c r="M189" s="482"/>
      <c r="N189" s="482"/>
      <c r="O189" s="482"/>
      <c r="P189" s="482"/>
      <c r="Q189" s="482"/>
      <c r="R189" s="482"/>
      <c r="S189" s="482"/>
      <c r="T189" s="482"/>
      <c r="U189" s="482"/>
      <c r="V189" s="482"/>
      <c r="W189" s="482"/>
      <c r="X189" s="482"/>
      <c r="Y189" s="482"/>
    </row>
    <row r="190" spans="1:25" s="485" customFormat="1" ht="30" customHeight="1">
      <c r="A190" s="479"/>
      <c r="B190" s="480"/>
      <c r="C190" s="481"/>
      <c r="D190" s="479"/>
      <c r="E190" s="479"/>
      <c r="F190" s="482"/>
      <c r="G190" s="483"/>
      <c r="H190" s="484"/>
      <c r="I190" s="482"/>
      <c r="J190" s="482"/>
      <c r="K190" s="482"/>
      <c r="L190" s="482"/>
      <c r="M190" s="482"/>
      <c r="N190" s="482"/>
      <c r="O190" s="482"/>
      <c r="P190" s="482"/>
      <c r="Q190" s="482"/>
      <c r="R190" s="482"/>
      <c r="S190" s="482"/>
      <c r="T190" s="482"/>
      <c r="U190" s="482"/>
      <c r="V190" s="482"/>
      <c r="W190" s="482"/>
      <c r="X190" s="482"/>
      <c r="Y190" s="482"/>
    </row>
    <row r="191" spans="1:25" s="485" customFormat="1" ht="30" customHeight="1">
      <c r="A191" s="479"/>
      <c r="B191" s="480"/>
      <c r="C191" s="481"/>
      <c r="D191" s="479"/>
      <c r="E191" s="479"/>
      <c r="F191" s="482"/>
      <c r="G191" s="483"/>
      <c r="H191" s="484"/>
      <c r="I191" s="482"/>
      <c r="J191" s="482"/>
      <c r="K191" s="482"/>
      <c r="L191" s="482"/>
      <c r="M191" s="482"/>
      <c r="N191" s="482"/>
      <c r="O191" s="482"/>
      <c r="P191" s="482"/>
      <c r="Q191" s="482"/>
      <c r="R191" s="482"/>
      <c r="S191" s="482"/>
      <c r="T191" s="482"/>
      <c r="U191" s="482"/>
      <c r="V191" s="482"/>
      <c r="W191" s="482"/>
      <c r="X191" s="482"/>
      <c r="Y191" s="482"/>
    </row>
    <row r="192" spans="1:25" s="485" customFormat="1" ht="30" customHeight="1">
      <c r="A192" s="479"/>
      <c r="B192" s="480"/>
      <c r="C192" s="481"/>
      <c r="D192" s="479"/>
      <c r="E192" s="479"/>
      <c r="F192" s="482"/>
      <c r="G192" s="483"/>
      <c r="H192" s="484"/>
      <c r="I192" s="482"/>
      <c r="J192" s="482"/>
      <c r="K192" s="482"/>
      <c r="L192" s="482"/>
      <c r="M192" s="482"/>
      <c r="N192" s="482"/>
      <c r="O192" s="482"/>
      <c r="P192" s="482"/>
      <c r="Q192" s="482"/>
      <c r="R192" s="482"/>
      <c r="S192" s="482"/>
      <c r="T192" s="482"/>
      <c r="U192" s="482"/>
      <c r="V192" s="482"/>
      <c r="W192" s="482"/>
      <c r="X192" s="482"/>
      <c r="Y192" s="482"/>
    </row>
    <row r="193" spans="1:25" s="485" customFormat="1" ht="30" customHeight="1">
      <c r="A193" s="479"/>
      <c r="B193" s="480"/>
      <c r="C193" s="481"/>
      <c r="D193" s="479"/>
      <c r="E193" s="479"/>
      <c r="F193" s="482"/>
      <c r="G193" s="483"/>
      <c r="H193" s="484"/>
      <c r="I193" s="482"/>
      <c r="J193" s="482"/>
      <c r="K193" s="482"/>
      <c r="L193" s="482"/>
      <c r="M193" s="482"/>
      <c r="N193" s="482"/>
      <c r="O193" s="482"/>
      <c r="P193" s="482"/>
      <c r="Q193" s="482"/>
      <c r="R193" s="482"/>
      <c r="S193" s="482"/>
      <c r="T193" s="482"/>
      <c r="U193" s="482"/>
      <c r="V193" s="482"/>
      <c r="W193" s="482"/>
      <c r="X193" s="482"/>
      <c r="Y193" s="482"/>
    </row>
    <row r="194" spans="1:25" s="485" customFormat="1" ht="30" customHeight="1">
      <c r="A194" s="479"/>
      <c r="B194" s="480"/>
      <c r="C194" s="481"/>
      <c r="D194" s="479"/>
      <c r="E194" s="479"/>
      <c r="F194" s="482"/>
      <c r="G194" s="483"/>
      <c r="H194" s="484"/>
      <c r="I194" s="482"/>
      <c r="J194" s="482"/>
      <c r="K194" s="482"/>
      <c r="L194" s="482"/>
      <c r="M194" s="482"/>
      <c r="N194" s="482"/>
      <c r="O194" s="482"/>
      <c r="P194" s="482"/>
      <c r="Q194" s="482"/>
      <c r="R194" s="482"/>
      <c r="S194" s="482"/>
      <c r="T194" s="482"/>
      <c r="U194" s="482"/>
      <c r="V194" s="482"/>
      <c r="W194" s="482"/>
      <c r="X194" s="482"/>
      <c r="Y194" s="482"/>
    </row>
    <row r="195" spans="1:25" s="485" customFormat="1" ht="30" customHeight="1">
      <c r="A195" s="479"/>
      <c r="B195" s="480"/>
      <c r="C195" s="481"/>
      <c r="D195" s="479"/>
      <c r="E195" s="479"/>
      <c r="F195" s="482"/>
      <c r="G195" s="483"/>
      <c r="H195" s="484"/>
      <c r="I195" s="482"/>
      <c r="J195" s="482"/>
      <c r="K195" s="482"/>
      <c r="L195" s="482"/>
      <c r="M195" s="482"/>
      <c r="N195" s="482"/>
      <c r="O195" s="482"/>
      <c r="P195" s="482"/>
      <c r="Q195" s="482"/>
      <c r="R195" s="482"/>
      <c r="S195" s="482"/>
      <c r="T195" s="482"/>
      <c r="U195" s="482"/>
      <c r="V195" s="482"/>
      <c r="W195" s="482"/>
      <c r="X195" s="482"/>
      <c r="Y195" s="482"/>
    </row>
    <row r="196" spans="1:25" s="485" customFormat="1" ht="30" customHeight="1">
      <c r="A196" s="479"/>
      <c r="B196" s="480"/>
      <c r="C196" s="481"/>
      <c r="D196" s="479"/>
      <c r="E196" s="479"/>
      <c r="F196" s="482"/>
      <c r="G196" s="483"/>
      <c r="H196" s="484"/>
      <c r="I196" s="482"/>
      <c r="J196" s="482"/>
      <c r="K196" s="482"/>
      <c r="L196" s="482"/>
      <c r="M196" s="482"/>
      <c r="N196" s="482"/>
      <c r="O196" s="482"/>
      <c r="P196" s="482"/>
      <c r="Q196" s="482"/>
      <c r="R196" s="482"/>
      <c r="S196" s="482"/>
      <c r="T196" s="482"/>
      <c r="U196" s="482"/>
      <c r="V196" s="482"/>
      <c r="W196" s="482"/>
      <c r="X196" s="482"/>
      <c r="Y196" s="482"/>
    </row>
    <row r="197" spans="1:25" s="485" customFormat="1" ht="30" customHeight="1">
      <c r="A197" s="479"/>
      <c r="B197" s="480"/>
      <c r="C197" s="481"/>
      <c r="D197" s="479"/>
      <c r="E197" s="479"/>
      <c r="F197" s="482"/>
      <c r="G197" s="483"/>
      <c r="H197" s="484"/>
      <c r="I197" s="482"/>
      <c r="J197" s="482"/>
      <c r="K197" s="482"/>
      <c r="L197" s="482"/>
      <c r="M197" s="482"/>
      <c r="N197" s="482"/>
      <c r="O197" s="482"/>
      <c r="P197" s="482"/>
      <c r="Q197" s="482"/>
      <c r="R197" s="482"/>
      <c r="S197" s="482"/>
      <c r="T197" s="482"/>
      <c r="U197" s="482"/>
      <c r="V197" s="482"/>
      <c r="W197" s="482"/>
      <c r="X197" s="482"/>
      <c r="Y197" s="482"/>
    </row>
    <row r="198" spans="1:25" s="485" customFormat="1" ht="30" customHeight="1">
      <c r="A198" s="479"/>
      <c r="B198" s="480"/>
      <c r="C198" s="481"/>
      <c r="D198" s="479"/>
      <c r="E198" s="479"/>
      <c r="F198" s="482"/>
      <c r="G198" s="483"/>
      <c r="H198" s="484"/>
      <c r="I198" s="482"/>
      <c r="J198" s="482"/>
      <c r="K198" s="482"/>
      <c r="L198" s="482"/>
      <c r="M198" s="482"/>
      <c r="N198" s="482"/>
      <c r="O198" s="482"/>
      <c r="P198" s="482"/>
      <c r="Q198" s="482"/>
      <c r="R198" s="482"/>
      <c r="S198" s="482"/>
      <c r="T198" s="482"/>
      <c r="U198" s="482"/>
      <c r="V198" s="482"/>
      <c r="W198" s="482"/>
      <c r="X198" s="482"/>
      <c r="Y198" s="482"/>
    </row>
    <row r="199" spans="1:25" s="485" customFormat="1" ht="30" customHeight="1">
      <c r="A199" s="479"/>
      <c r="B199" s="480"/>
      <c r="C199" s="481"/>
      <c r="D199" s="479"/>
      <c r="E199" s="479"/>
      <c r="F199" s="482"/>
      <c r="G199" s="483"/>
      <c r="H199" s="484"/>
      <c r="I199" s="482"/>
      <c r="J199" s="482"/>
      <c r="K199" s="482"/>
      <c r="L199" s="482"/>
      <c r="M199" s="482"/>
      <c r="N199" s="482"/>
      <c r="O199" s="482"/>
      <c r="P199" s="482"/>
      <c r="Q199" s="482"/>
      <c r="R199" s="482"/>
      <c r="S199" s="482"/>
      <c r="T199" s="482"/>
      <c r="U199" s="482"/>
      <c r="V199" s="482"/>
      <c r="W199" s="482"/>
      <c r="X199" s="482"/>
      <c r="Y199" s="482"/>
    </row>
    <row r="200" spans="1:25" s="485" customFormat="1" ht="30" customHeight="1">
      <c r="A200" s="479"/>
      <c r="B200" s="480"/>
      <c r="C200" s="481"/>
      <c r="D200" s="479"/>
      <c r="E200" s="479"/>
      <c r="F200" s="482"/>
      <c r="G200" s="483"/>
      <c r="H200" s="484"/>
      <c r="I200" s="482"/>
      <c r="J200" s="482"/>
      <c r="K200" s="482"/>
      <c r="L200" s="482"/>
      <c r="M200" s="482"/>
      <c r="N200" s="482"/>
      <c r="O200" s="482"/>
      <c r="P200" s="482"/>
      <c r="Q200" s="482"/>
      <c r="R200" s="482"/>
      <c r="S200" s="482"/>
      <c r="T200" s="482"/>
      <c r="U200" s="482"/>
      <c r="V200" s="482"/>
      <c r="W200" s="482"/>
      <c r="X200" s="482"/>
      <c r="Y200" s="482"/>
    </row>
    <row r="201" spans="1:25" s="485" customFormat="1" ht="30" customHeight="1">
      <c r="A201" s="479"/>
      <c r="B201" s="480"/>
      <c r="C201" s="481"/>
      <c r="D201" s="479"/>
      <c r="E201" s="479"/>
      <c r="F201" s="482"/>
      <c r="G201" s="483"/>
      <c r="H201" s="484"/>
      <c r="I201" s="482"/>
      <c r="J201" s="482"/>
      <c r="K201" s="482"/>
      <c r="L201" s="482"/>
      <c r="M201" s="482"/>
      <c r="N201" s="482"/>
      <c r="O201" s="482"/>
      <c r="P201" s="482"/>
      <c r="Q201" s="482"/>
      <c r="R201" s="482"/>
      <c r="S201" s="482"/>
      <c r="T201" s="482"/>
      <c r="U201" s="482"/>
      <c r="V201" s="482"/>
      <c r="W201" s="482"/>
      <c r="X201" s="482"/>
      <c r="Y201" s="482"/>
    </row>
    <row r="202" spans="1:25" s="485" customFormat="1" ht="30" customHeight="1">
      <c r="A202" s="479"/>
      <c r="B202" s="480"/>
      <c r="C202" s="481"/>
      <c r="D202" s="479"/>
      <c r="E202" s="479"/>
      <c r="F202" s="482"/>
      <c r="G202" s="483"/>
      <c r="H202" s="484"/>
      <c r="I202" s="482"/>
      <c r="J202" s="482"/>
      <c r="K202" s="482"/>
      <c r="L202" s="482"/>
      <c r="M202" s="482"/>
      <c r="N202" s="482"/>
      <c r="O202" s="482"/>
      <c r="P202" s="482"/>
      <c r="Q202" s="482"/>
      <c r="R202" s="482"/>
      <c r="S202" s="482"/>
      <c r="T202" s="482"/>
      <c r="U202" s="482"/>
      <c r="V202" s="482"/>
      <c r="W202" s="482"/>
      <c r="X202" s="482"/>
      <c r="Y202" s="482"/>
    </row>
    <row r="203" spans="1:25" s="485" customFormat="1" ht="30" customHeight="1">
      <c r="A203" s="479"/>
      <c r="B203" s="480"/>
      <c r="C203" s="481"/>
      <c r="D203" s="479"/>
      <c r="E203" s="479"/>
      <c r="F203" s="482"/>
      <c r="G203" s="483"/>
      <c r="H203" s="484"/>
      <c r="I203" s="482"/>
      <c r="J203" s="482"/>
      <c r="K203" s="482"/>
      <c r="L203" s="482"/>
      <c r="M203" s="482"/>
      <c r="N203" s="482"/>
      <c r="O203" s="482"/>
      <c r="P203" s="482"/>
      <c r="Q203" s="482"/>
      <c r="R203" s="482"/>
      <c r="S203" s="482"/>
      <c r="T203" s="482"/>
      <c r="U203" s="482"/>
      <c r="V203" s="482"/>
      <c r="W203" s="482"/>
      <c r="X203" s="482"/>
      <c r="Y203" s="482"/>
    </row>
    <row r="204" spans="1:25" s="485" customFormat="1" ht="30" customHeight="1">
      <c r="A204" s="479"/>
      <c r="B204" s="480"/>
      <c r="C204" s="481"/>
      <c r="D204" s="479"/>
      <c r="E204" s="479"/>
      <c r="F204" s="482"/>
      <c r="G204" s="483"/>
      <c r="H204" s="484"/>
      <c r="I204" s="482"/>
      <c r="J204" s="482"/>
      <c r="K204" s="482"/>
      <c r="L204" s="482"/>
      <c r="M204" s="482"/>
      <c r="N204" s="482"/>
      <c r="O204" s="482"/>
      <c r="P204" s="482"/>
      <c r="Q204" s="482"/>
      <c r="R204" s="482"/>
      <c r="S204" s="482"/>
      <c r="T204" s="482"/>
      <c r="U204" s="482"/>
      <c r="V204" s="482"/>
      <c r="W204" s="482"/>
      <c r="X204" s="482"/>
      <c r="Y204" s="482"/>
    </row>
    <row r="205" spans="1:25" s="485" customFormat="1" ht="30" customHeight="1">
      <c r="A205" s="479"/>
      <c r="B205" s="480"/>
      <c r="C205" s="481"/>
      <c r="D205" s="479"/>
      <c r="E205" s="479"/>
      <c r="F205" s="482"/>
      <c r="G205" s="483"/>
      <c r="H205" s="484"/>
      <c r="I205" s="482"/>
      <c r="J205" s="482"/>
      <c r="K205" s="482"/>
      <c r="L205" s="482"/>
      <c r="M205" s="482"/>
      <c r="N205" s="482"/>
      <c r="O205" s="482"/>
      <c r="P205" s="482"/>
      <c r="Q205" s="482"/>
      <c r="R205" s="482"/>
      <c r="S205" s="482"/>
      <c r="T205" s="482"/>
      <c r="U205" s="482"/>
      <c r="V205" s="482"/>
      <c r="W205" s="482"/>
      <c r="X205" s="482"/>
      <c r="Y205" s="482"/>
    </row>
    <row r="206" spans="1:25" s="485" customFormat="1" ht="30" customHeight="1">
      <c r="A206" s="479"/>
      <c r="B206" s="480"/>
      <c r="C206" s="481"/>
      <c r="D206" s="479"/>
      <c r="E206" s="479"/>
      <c r="F206" s="482"/>
      <c r="G206" s="483"/>
      <c r="H206" s="484"/>
      <c r="I206" s="482"/>
      <c r="J206" s="482"/>
      <c r="K206" s="482"/>
      <c r="L206" s="482"/>
      <c r="M206" s="482"/>
      <c r="N206" s="482"/>
      <c r="O206" s="482"/>
      <c r="P206" s="482"/>
      <c r="Q206" s="482"/>
      <c r="R206" s="482"/>
      <c r="S206" s="482"/>
      <c r="T206" s="482"/>
      <c r="U206" s="482"/>
      <c r="V206" s="482"/>
      <c r="W206" s="482"/>
      <c r="X206" s="482"/>
      <c r="Y206" s="482"/>
    </row>
    <row r="207" spans="1:25" s="485" customFormat="1" ht="30" customHeight="1">
      <c r="A207" s="479"/>
      <c r="B207" s="480"/>
      <c r="C207" s="481"/>
      <c r="D207" s="479"/>
      <c r="E207" s="479"/>
      <c r="F207" s="482"/>
      <c r="G207" s="483"/>
      <c r="H207" s="484"/>
      <c r="I207" s="482"/>
      <c r="J207" s="482"/>
      <c r="K207" s="482"/>
      <c r="L207" s="482"/>
      <c r="M207" s="482"/>
      <c r="N207" s="482"/>
      <c r="O207" s="482"/>
      <c r="P207" s="482"/>
      <c r="Q207" s="482"/>
      <c r="R207" s="482"/>
      <c r="S207" s="482"/>
      <c r="T207" s="482"/>
      <c r="U207" s="482"/>
      <c r="V207" s="482"/>
      <c r="W207" s="482"/>
      <c r="X207" s="482"/>
      <c r="Y207" s="482"/>
    </row>
    <row r="208" spans="1:25" s="485" customFormat="1" ht="30" customHeight="1">
      <c r="A208" s="479"/>
      <c r="B208" s="480"/>
      <c r="C208" s="481"/>
      <c r="D208" s="479"/>
      <c r="E208" s="479"/>
      <c r="F208" s="482"/>
      <c r="G208" s="483"/>
      <c r="H208" s="484"/>
      <c r="I208" s="482"/>
      <c r="J208" s="482"/>
      <c r="K208" s="482"/>
      <c r="L208" s="482"/>
      <c r="M208" s="482"/>
      <c r="N208" s="482"/>
      <c r="O208" s="482"/>
      <c r="P208" s="482"/>
      <c r="Q208" s="482"/>
      <c r="R208" s="482"/>
      <c r="S208" s="482"/>
      <c r="T208" s="482"/>
      <c r="U208" s="482"/>
      <c r="V208" s="482"/>
      <c r="W208" s="482"/>
      <c r="X208" s="482"/>
      <c r="Y208" s="482"/>
    </row>
    <row r="209" spans="1:25" s="485" customFormat="1" ht="30" customHeight="1">
      <c r="A209" s="479"/>
      <c r="B209" s="480"/>
      <c r="C209" s="481"/>
      <c r="D209" s="479"/>
      <c r="E209" s="479"/>
      <c r="F209" s="482"/>
      <c r="G209" s="483"/>
      <c r="H209" s="484"/>
      <c r="I209" s="482"/>
      <c r="J209" s="482"/>
      <c r="K209" s="482"/>
      <c r="L209" s="482"/>
      <c r="M209" s="482"/>
      <c r="N209" s="482"/>
      <c r="O209" s="482"/>
      <c r="P209" s="482"/>
      <c r="Q209" s="482"/>
      <c r="R209" s="482"/>
      <c r="S209" s="482"/>
      <c r="T209" s="482"/>
      <c r="U209" s="482"/>
      <c r="V209" s="482"/>
      <c r="W209" s="482"/>
      <c r="X209" s="482"/>
      <c r="Y209" s="482"/>
    </row>
    <row r="210" spans="1:25" s="485" customFormat="1" ht="30" customHeight="1">
      <c r="A210" s="479"/>
      <c r="B210" s="480"/>
      <c r="C210" s="481"/>
      <c r="D210" s="479"/>
      <c r="E210" s="479"/>
      <c r="F210" s="482"/>
      <c r="G210" s="483"/>
      <c r="H210" s="484"/>
      <c r="I210" s="482"/>
      <c r="J210" s="482"/>
      <c r="K210" s="482"/>
      <c r="L210" s="482"/>
      <c r="M210" s="482"/>
      <c r="N210" s="482"/>
      <c r="O210" s="482"/>
      <c r="P210" s="482"/>
      <c r="Q210" s="482"/>
      <c r="R210" s="482"/>
      <c r="S210" s="482"/>
      <c r="T210" s="482"/>
      <c r="U210" s="482"/>
      <c r="V210" s="482"/>
      <c r="W210" s="482"/>
      <c r="X210" s="482"/>
      <c r="Y210" s="482"/>
    </row>
    <row r="211" spans="1:25" s="485" customFormat="1" ht="30" customHeight="1">
      <c r="A211" s="479"/>
      <c r="B211" s="480"/>
      <c r="C211" s="481"/>
      <c r="D211" s="479"/>
      <c r="E211" s="479"/>
      <c r="F211" s="482"/>
      <c r="G211" s="483"/>
      <c r="H211" s="484"/>
      <c r="I211" s="482"/>
      <c r="J211" s="482"/>
      <c r="K211" s="482"/>
      <c r="L211" s="482"/>
      <c r="M211" s="482"/>
      <c r="N211" s="482"/>
      <c r="O211" s="482"/>
      <c r="P211" s="482"/>
      <c r="Q211" s="482"/>
      <c r="R211" s="482"/>
      <c r="S211" s="482"/>
      <c r="T211" s="482"/>
      <c r="U211" s="482"/>
      <c r="V211" s="482"/>
      <c r="W211" s="482"/>
      <c r="X211" s="482"/>
      <c r="Y211" s="482"/>
    </row>
    <row r="212" spans="1:25" s="485" customFormat="1" ht="30" customHeight="1">
      <c r="A212" s="479"/>
      <c r="B212" s="480"/>
      <c r="C212" s="481"/>
      <c r="D212" s="479"/>
      <c r="E212" s="479"/>
      <c r="F212" s="482"/>
      <c r="G212" s="483"/>
      <c r="H212" s="484"/>
      <c r="I212" s="482"/>
      <c r="J212" s="482"/>
      <c r="K212" s="482"/>
      <c r="L212" s="482"/>
      <c r="M212" s="482"/>
      <c r="N212" s="482"/>
      <c r="O212" s="482"/>
      <c r="P212" s="482"/>
      <c r="Q212" s="482"/>
      <c r="R212" s="482"/>
      <c r="S212" s="482"/>
      <c r="T212" s="482"/>
      <c r="U212" s="482"/>
      <c r="V212" s="482"/>
      <c r="W212" s="482"/>
      <c r="X212" s="482"/>
      <c r="Y212" s="482"/>
    </row>
    <row r="213" spans="1:25" s="485" customFormat="1" ht="30" customHeight="1">
      <c r="A213" s="479"/>
      <c r="B213" s="480"/>
      <c r="C213" s="481"/>
      <c r="D213" s="479"/>
      <c r="E213" s="479"/>
      <c r="F213" s="482"/>
      <c r="G213" s="483"/>
      <c r="H213" s="484"/>
      <c r="I213" s="482"/>
      <c r="J213" s="482"/>
      <c r="K213" s="482"/>
      <c r="L213" s="482"/>
      <c r="M213" s="482"/>
      <c r="N213" s="482"/>
      <c r="O213" s="482"/>
      <c r="P213" s="482"/>
      <c r="Q213" s="482"/>
      <c r="R213" s="482"/>
      <c r="S213" s="482"/>
      <c r="T213" s="482"/>
      <c r="U213" s="482"/>
      <c r="V213" s="482"/>
      <c r="W213" s="482"/>
      <c r="X213" s="482"/>
      <c r="Y213" s="482"/>
    </row>
    <row r="214" spans="1:25" s="485" customFormat="1" ht="30" customHeight="1">
      <c r="A214" s="479"/>
      <c r="B214" s="480"/>
      <c r="C214" s="481"/>
      <c r="D214" s="479"/>
      <c r="E214" s="479"/>
      <c r="F214" s="482"/>
      <c r="G214" s="483"/>
      <c r="H214" s="484"/>
      <c r="I214" s="482"/>
      <c r="J214" s="482"/>
      <c r="K214" s="482"/>
      <c r="L214" s="482"/>
      <c r="M214" s="482"/>
      <c r="N214" s="482"/>
      <c r="O214" s="482"/>
      <c r="P214" s="482"/>
      <c r="Q214" s="482"/>
      <c r="R214" s="482"/>
      <c r="S214" s="482"/>
      <c r="T214" s="482"/>
      <c r="U214" s="482"/>
      <c r="V214" s="482"/>
      <c r="W214" s="482"/>
      <c r="X214" s="482"/>
      <c r="Y214" s="482"/>
    </row>
    <row r="215" spans="1:25" s="485" customFormat="1" ht="30" customHeight="1">
      <c r="A215" s="479"/>
      <c r="B215" s="480"/>
      <c r="C215" s="481"/>
      <c r="D215" s="479"/>
      <c r="E215" s="479"/>
      <c r="F215" s="482"/>
      <c r="G215" s="483"/>
      <c r="H215" s="484"/>
      <c r="I215" s="482"/>
      <c r="J215" s="482"/>
      <c r="K215" s="482"/>
      <c r="L215" s="482"/>
      <c r="M215" s="482"/>
      <c r="N215" s="482"/>
      <c r="O215" s="482"/>
      <c r="P215" s="482"/>
      <c r="Q215" s="482"/>
      <c r="R215" s="482"/>
      <c r="S215" s="482"/>
      <c r="T215" s="482"/>
      <c r="U215" s="482"/>
      <c r="V215" s="482"/>
      <c r="W215" s="482"/>
      <c r="X215" s="482"/>
      <c r="Y215" s="482"/>
    </row>
    <row r="216" spans="1:25" s="485" customFormat="1" ht="30" customHeight="1">
      <c r="A216" s="479"/>
      <c r="B216" s="480"/>
      <c r="C216" s="481"/>
      <c r="D216" s="479"/>
      <c r="E216" s="479"/>
      <c r="F216" s="482"/>
      <c r="G216" s="483"/>
      <c r="H216" s="484"/>
      <c r="I216" s="482"/>
      <c r="J216" s="482"/>
      <c r="K216" s="482"/>
      <c r="L216" s="482"/>
      <c r="M216" s="482"/>
      <c r="N216" s="482"/>
      <c r="O216" s="482"/>
      <c r="P216" s="482"/>
      <c r="Q216" s="482"/>
      <c r="R216" s="482"/>
      <c r="S216" s="482"/>
      <c r="T216" s="482"/>
      <c r="U216" s="482"/>
      <c r="V216" s="482"/>
      <c r="W216" s="482"/>
      <c r="X216" s="482"/>
      <c r="Y216" s="482"/>
    </row>
    <row r="217" spans="1:25" s="485" customFormat="1" ht="30" customHeight="1">
      <c r="A217" s="479"/>
      <c r="B217" s="480"/>
      <c r="C217" s="481"/>
      <c r="D217" s="479"/>
      <c r="E217" s="479"/>
      <c r="F217" s="482"/>
      <c r="G217" s="483"/>
      <c r="H217" s="484"/>
      <c r="I217" s="482"/>
      <c r="J217" s="482"/>
      <c r="K217" s="482"/>
      <c r="L217" s="482"/>
      <c r="M217" s="482"/>
      <c r="N217" s="482"/>
      <c r="O217" s="482"/>
      <c r="P217" s="482"/>
      <c r="Q217" s="482"/>
      <c r="R217" s="482"/>
      <c r="S217" s="482"/>
      <c r="T217" s="482"/>
      <c r="U217" s="482"/>
      <c r="V217" s="482"/>
      <c r="W217" s="482"/>
      <c r="X217" s="482"/>
      <c r="Y217" s="482"/>
    </row>
    <row r="218" spans="1:25" s="485" customFormat="1" ht="30" customHeight="1">
      <c r="A218" s="479"/>
      <c r="B218" s="480"/>
      <c r="C218" s="481"/>
      <c r="D218" s="479"/>
      <c r="E218" s="479"/>
      <c r="F218" s="482"/>
      <c r="G218" s="483"/>
      <c r="H218" s="484"/>
      <c r="I218" s="482"/>
      <c r="J218" s="482"/>
      <c r="K218" s="482"/>
      <c r="L218" s="482"/>
      <c r="M218" s="482"/>
      <c r="N218" s="482"/>
      <c r="O218" s="482"/>
      <c r="P218" s="482"/>
      <c r="Q218" s="482"/>
      <c r="R218" s="482"/>
      <c r="S218" s="482"/>
      <c r="T218" s="482"/>
      <c r="U218" s="482"/>
      <c r="V218" s="482"/>
      <c r="W218" s="482"/>
      <c r="X218" s="482"/>
      <c r="Y218" s="482"/>
    </row>
    <row r="219" spans="1:25" s="485" customFormat="1" ht="30" customHeight="1">
      <c r="A219" s="479"/>
      <c r="B219" s="480"/>
      <c r="C219" s="481"/>
      <c r="D219" s="479"/>
      <c r="E219" s="479"/>
      <c r="F219" s="482"/>
      <c r="G219" s="483"/>
      <c r="H219" s="484"/>
      <c r="I219" s="482"/>
      <c r="J219" s="482"/>
      <c r="K219" s="482"/>
      <c r="L219" s="482"/>
      <c r="M219" s="482"/>
      <c r="N219" s="482"/>
      <c r="O219" s="482"/>
      <c r="P219" s="482"/>
      <c r="Q219" s="482"/>
      <c r="R219" s="482"/>
      <c r="S219" s="482"/>
      <c r="T219" s="482"/>
      <c r="U219" s="482"/>
      <c r="V219" s="482"/>
      <c r="W219" s="482"/>
      <c r="X219" s="482"/>
      <c r="Y219" s="482"/>
    </row>
    <row r="220" spans="1:25" s="485" customFormat="1" ht="30" customHeight="1">
      <c r="A220" s="479"/>
      <c r="B220" s="480"/>
      <c r="C220" s="481"/>
      <c r="D220" s="479"/>
      <c r="E220" s="479"/>
      <c r="F220" s="482"/>
      <c r="G220" s="483"/>
      <c r="H220" s="484"/>
      <c r="I220" s="482"/>
      <c r="J220" s="482"/>
      <c r="K220" s="482"/>
      <c r="L220" s="482"/>
      <c r="M220" s="482"/>
      <c r="N220" s="482"/>
      <c r="O220" s="482"/>
      <c r="P220" s="482"/>
      <c r="Q220" s="482"/>
      <c r="R220" s="482"/>
      <c r="S220" s="482"/>
      <c r="T220" s="482"/>
      <c r="U220" s="482"/>
      <c r="V220" s="482"/>
      <c r="W220" s="482"/>
      <c r="X220" s="482"/>
      <c r="Y220" s="482"/>
    </row>
    <row r="221" spans="1:25" s="485" customFormat="1" ht="30" customHeight="1">
      <c r="A221" s="479"/>
      <c r="B221" s="480"/>
      <c r="C221" s="481"/>
      <c r="D221" s="479"/>
      <c r="E221" s="479"/>
      <c r="F221" s="482"/>
      <c r="G221" s="483"/>
      <c r="H221" s="484"/>
      <c r="I221" s="482"/>
      <c r="J221" s="482"/>
      <c r="K221" s="482"/>
      <c r="L221" s="482"/>
      <c r="M221" s="482"/>
      <c r="N221" s="482"/>
      <c r="O221" s="482"/>
      <c r="P221" s="482"/>
      <c r="Q221" s="482"/>
      <c r="R221" s="482"/>
      <c r="S221" s="482"/>
      <c r="T221" s="482"/>
      <c r="U221" s="482"/>
      <c r="V221" s="482"/>
      <c r="W221" s="482"/>
      <c r="X221" s="482"/>
      <c r="Y221" s="482"/>
    </row>
    <row r="222" spans="1:25" s="485" customFormat="1" ht="30" customHeight="1">
      <c r="A222" s="479"/>
      <c r="B222" s="480"/>
      <c r="C222" s="481"/>
      <c r="D222" s="479"/>
      <c r="E222" s="479"/>
      <c r="F222" s="482"/>
      <c r="G222" s="483"/>
      <c r="H222" s="484"/>
      <c r="I222" s="482"/>
      <c r="J222" s="482"/>
      <c r="K222" s="482"/>
      <c r="L222" s="482"/>
      <c r="M222" s="482"/>
      <c r="N222" s="482"/>
      <c r="O222" s="482"/>
      <c r="P222" s="482"/>
      <c r="Q222" s="482"/>
      <c r="R222" s="482"/>
      <c r="S222" s="482"/>
      <c r="T222" s="482"/>
      <c r="U222" s="482"/>
      <c r="V222" s="482"/>
      <c r="W222" s="482"/>
      <c r="X222" s="482"/>
      <c r="Y222" s="482"/>
    </row>
    <row r="223" spans="1:25" s="485" customFormat="1" ht="30" customHeight="1">
      <c r="A223" s="479"/>
      <c r="B223" s="480"/>
      <c r="C223" s="481"/>
      <c r="D223" s="479"/>
      <c r="E223" s="479"/>
      <c r="F223" s="482"/>
      <c r="G223" s="483"/>
      <c r="H223" s="484"/>
      <c r="I223" s="482"/>
      <c r="J223" s="482"/>
      <c r="K223" s="482"/>
      <c r="L223" s="482"/>
      <c r="M223" s="482"/>
      <c r="N223" s="482"/>
      <c r="O223" s="482"/>
      <c r="P223" s="482"/>
      <c r="Q223" s="482"/>
      <c r="R223" s="482"/>
      <c r="S223" s="482"/>
      <c r="T223" s="482"/>
      <c r="U223" s="482"/>
      <c r="V223" s="482"/>
      <c r="W223" s="482"/>
      <c r="X223" s="482"/>
      <c r="Y223" s="482"/>
    </row>
    <row r="224" spans="1:25" s="485" customFormat="1" ht="30" customHeight="1">
      <c r="A224" s="479"/>
      <c r="B224" s="480"/>
      <c r="C224" s="481"/>
      <c r="D224" s="479"/>
      <c r="E224" s="479"/>
      <c r="F224" s="482"/>
      <c r="G224" s="483"/>
      <c r="H224" s="484"/>
      <c r="I224" s="482"/>
      <c r="J224" s="482"/>
      <c r="K224" s="482"/>
      <c r="L224" s="482"/>
      <c r="M224" s="482"/>
      <c r="N224" s="482"/>
      <c r="O224" s="482"/>
      <c r="P224" s="482"/>
      <c r="Q224" s="482"/>
      <c r="R224" s="482"/>
      <c r="S224" s="482"/>
      <c r="T224" s="482"/>
      <c r="U224" s="482"/>
      <c r="V224" s="482"/>
      <c r="W224" s="482"/>
      <c r="X224" s="482"/>
      <c r="Y224" s="482"/>
    </row>
    <row r="225" spans="1:25" s="485" customFormat="1" ht="30" customHeight="1">
      <c r="A225" s="479"/>
      <c r="B225" s="480"/>
      <c r="C225" s="481"/>
      <c r="D225" s="479"/>
      <c r="E225" s="479"/>
      <c r="F225" s="482"/>
      <c r="G225" s="483"/>
      <c r="H225" s="484"/>
      <c r="I225" s="482"/>
      <c r="J225" s="482"/>
      <c r="K225" s="482"/>
      <c r="L225" s="482"/>
      <c r="M225" s="482"/>
      <c r="N225" s="482"/>
      <c r="O225" s="482"/>
      <c r="P225" s="482"/>
      <c r="Q225" s="482"/>
      <c r="R225" s="482"/>
      <c r="S225" s="482"/>
      <c r="T225" s="482"/>
      <c r="U225" s="482"/>
      <c r="V225" s="482"/>
      <c r="W225" s="482"/>
      <c r="X225" s="482"/>
      <c r="Y225" s="482"/>
    </row>
    <row r="226" spans="1:25" s="485" customFormat="1" ht="30" customHeight="1">
      <c r="A226" s="479"/>
      <c r="B226" s="480"/>
      <c r="C226" s="481"/>
      <c r="D226" s="479"/>
      <c r="E226" s="479"/>
      <c r="F226" s="482"/>
      <c r="G226" s="483"/>
      <c r="H226" s="484"/>
      <c r="I226" s="482"/>
      <c r="J226" s="482"/>
      <c r="K226" s="482"/>
      <c r="L226" s="482"/>
      <c r="M226" s="482"/>
      <c r="N226" s="482"/>
      <c r="O226" s="482"/>
      <c r="P226" s="482"/>
      <c r="Q226" s="482"/>
      <c r="R226" s="482"/>
      <c r="S226" s="482"/>
      <c r="T226" s="482"/>
      <c r="U226" s="482"/>
      <c r="V226" s="482"/>
      <c r="W226" s="482"/>
      <c r="X226" s="482"/>
      <c r="Y226" s="482"/>
    </row>
    <row r="227" spans="1:25" s="485" customFormat="1" ht="30" customHeight="1">
      <c r="A227" s="479"/>
      <c r="B227" s="480"/>
      <c r="C227" s="481"/>
      <c r="D227" s="479"/>
      <c r="E227" s="479"/>
      <c r="F227" s="482"/>
      <c r="G227" s="483"/>
      <c r="H227" s="484"/>
      <c r="I227" s="482"/>
      <c r="J227" s="482"/>
      <c r="K227" s="482"/>
      <c r="L227" s="482"/>
      <c r="M227" s="482"/>
      <c r="N227" s="482"/>
      <c r="O227" s="482"/>
      <c r="P227" s="482"/>
      <c r="Q227" s="482"/>
      <c r="R227" s="482"/>
      <c r="S227" s="482"/>
      <c r="T227" s="482"/>
      <c r="U227" s="482"/>
      <c r="V227" s="482"/>
      <c r="W227" s="482"/>
      <c r="X227" s="482"/>
      <c r="Y227" s="482"/>
    </row>
    <row r="228" spans="1:25" s="485" customFormat="1" ht="30" customHeight="1">
      <c r="A228" s="479"/>
      <c r="B228" s="480"/>
      <c r="C228" s="481"/>
      <c r="D228" s="479"/>
      <c r="E228" s="479"/>
      <c r="F228" s="482"/>
      <c r="G228" s="483"/>
      <c r="H228" s="484"/>
      <c r="I228" s="482"/>
      <c r="J228" s="482"/>
      <c r="K228" s="482"/>
      <c r="L228" s="482"/>
      <c r="M228" s="482"/>
      <c r="N228" s="482"/>
      <c r="O228" s="482"/>
      <c r="P228" s="482"/>
      <c r="Q228" s="482"/>
      <c r="R228" s="482"/>
      <c r="S228" s="482"/>
      <c r="T228" s="482"/>
      <c r="U228" s="482"/>
      <c r="V228" s="482"/>
      <c r="W228" s="482"/>
      <c r="X228" s="482"/>
      <c r="Y228" s="482"/>
    </row>
    <row r="229" spans="1:25" s="485" customFormat="1" ht="30" customHeight="1">
      <c r="A229" s="479"/>
      <c r="B229" s="480"/>
      <c r="C229" s="481"/>
      <c r="D229" s="479"/>
      <c r="E229" s="479"/>
      <c r="F229" s="482"/>
      <c r="G229" s="483"/>
      <c r="H229" s="484"/>
      <c r="I229" s="482"/>
      <c r="J229" s="482"/>
      <c r="K229" s="482"/>
      <c r="L229" s="482"/>
      <c r="M229" s="482"/>
      <c r="N229" s="482"/>
      <c r="O229" s="482"/>
      <c r="P229" s="482"/>
      <c r="Q229" s="482"/>
      <c r="R229" s="482"/>
      <c r="S229" s="482"/>
      <c r="T229" s="482"/>
      <c r="U229" s="482"/>
      <c r="V229" s="482"/>
      <c r="W229" s="482"/>
      <c r="X229" s="482"/>
      <c r="Y229" s="482"/>
    </row>
    <row r="230" spans="1:25" s="485" customFormat="1" ht="30" customHeight="1">
      <c r="A230" s="479"/>
      <c r="B230" s="480"/>
      <c r="C230" s="481"/>
      <c r="D230" s="479"/>
      <c r="E230" s="479"/>
      <c r="F230" s="482"/>
      <c r="G230" s="483"/>
      <c r="H230" s="484"/>
      <c r="I230" s="482"/>
      <c r="J230" s="482"/>
      <c r="K230" s="482"/>
      <c r="L230" s="482"/>
      <c r="M230" s="482"/>
      <c r="N230" s="482"/>
      <c r="O230" s="482"/>
      <c r="P230" s="482"/>
      <c r="Q230" s="482"/>
      <c r="R230" s="482"/>
      <c r="S230" s="482"/>
      <c r="T230" s="482"/>
      <c r="U230" s="482"/>
      <c r="V230" s="482"/>
      <c r="W230" s="482"/>
      <c r="X230" s="482"/>
      <c r="Y230" s="482"/>
    </row>
    <row r="231" spans="1:25" s="485" customFormat="1" ht="30" customHeight="1">
      <c r="A231" s="479"/>
      <c r="B231" s="480"/>
      <c r="C231" s="481"/>
      <c r="D231" s="479"/>
      <c r="E231" s="479"/>
      <c r="F231" s="482"/>
      <c r="G231" s="483"/>
      <c r="H231" s="484"/>
      <c r="I231" s="482"/>
      <c r="J231" s="482"/>
      <c r="K231" s="482"/>
      <c r="L231" s="482"/>
      <c r="M231" s="482"/>
      <c r="N231" s="482"/>
      <c r="O231" s="482"/>
      <c r="P231" s="482"/>
      <c r="Q231" s="482"/>
      <c r="R231" s="482"/>
      <c r="S231" s="482"/>
      <c r="T231" s="482"/>
      <c r="U231" s="482"/>
      <c r="V231" s="482"/>
      <c r="W231" s="482"/>
      <c r="X231" s="482"/>
      <c r="Y231" s="482"/>
    </row>
    <row r="232" spans="1:25" s="485" customFormat="1" ht="30" customHeight="1">
      <c r="A232" s="479"/>
      <c r="B232" s="480"/>
      <c r="C232" s="481"/>
      <c r="D232" s="479"/>
      <c r="E232" s="479"/>
      <c r="F232" s="482"/>
      <c r="G232" s="483"/>
      <c r="H232" s="484"/>
      <c r="I232" s="482"/>
      <c r="J232" s="482"/>
      <c r="K232" s="482"/>
      <c r="L232" s="482"/>
      <c r="M232" s="482"/>
      <c r="N232" s="482"/>
      <c r="O232" s="482"/>
      <c r="P232" s="482"/>
      <c r="Q232" s="482"/>
      <c r="R232" s="482"/>
      <c r="S232" s="482"/>
      <c r="T232" s="482"/>
      <c r="U232" s="482"/>
      <c r="V232" s="482"/>
      <c r="W232" s="482"/>
      <c r="X232" s="482"/>
      <c r="Y232" s="482"/>
    </row>
    <row r="233" spans="1:25" s="485" customFormat="1" ht="30" customHeight="1">
      <c r="A233" s="479"/>
      <c r="B233" s="480"/>
      <c r="C233" s="481"/>
      <c r="D233" s="479"/>
      <c r="E233" s="479"/>
      <c r="F233" s="482"/>
      <c r="G233" s="483"/>
      <c r="H233" s="484"/>
      <c r="I233" s="482"/>
      <c r="J233" s="482"/>
      <c r="K233" s="482"/>
      <c r="L233" s="482"/>
      <c r="M233" s="482"/>
      <c r="N233" s="482"/>
      <c r="O233" s="482"/>
      <c r="P233" s="482"/>
      <c r="Q233" s="482"/>
      <c r="R233" s="482"/>
      <c r="S233" s="482"/>
      <c r="T233" s="482"/>
      <c r="U233" s="482"/>
      <c r="V233" s="482"/>
      <c r="W233" s="482"/>
      <c r="X233" s="482"/>
      <c r="Y233" s="482"/>
    </row>
    <row r="234" spans="1:25" s="485" customFormat="1" ht="30" customHeight="1">
      <c r="A234" s="479"/>
      <c r="B234" s="480"/>
      <c r="C234" s="481"/>
      <c r="D234" s="479"/>
      <c r="E234" s="479"/>
      <c r="F234" s="482"/>
      <c r="G234" s="483"/>
      <c r="H234" s="484"/>
      <c r="I234" s="482"/>
      <c r="J234" s="482"/>
      <c r="K234" s="482"/>
      <c r="L234" s="482"/>
      <c r="M234" s="482"/>
      <c r="N234" s="482"/>
      <c r="O234" s="482"/>
      <c r="P234" s="482"/>
      <c r="Q234" s="482"/>
      <c r="R234" s="482"/>
      <c r="S234" s="482"/>
      <c r="T234" s="482"/>
      <c r="U234" s="482"/>
      <c r="V234" s="482"/>
      <c r="W234" s="482"/>
      <c r="X234" s="482"/>
      <c r="Y234" s="482"/>
    </row>
    <row r="235" spans="1:25" s="485" customFormat="1" ht="30" customHeight="1">
      <c r="A235" s="479"/>
      <c r="B235" s="480"/>
      <c r="C235" s="481"/>
      <c r="D235" s="479"/>
      <c r="E235" s="479"/>
      <c r="F235" s="482"/>
      <c r="G235" s="483"/>
      <c r="H235" s="484"/>
      <c r="I235" s="482"/>
      <c r="J235" s="482"/>
      <c r="K235" s="482"/>
      <c r="L235" s="482"/>
      <c r="M235" s="482"/>
      <c r="N235" s="482"/>
      <c r="O235" s="482"/>
      <c r="P235" s="482"/>
      <c r="Q235" s="482"/>
      <c r="R235" s="482"/>
      <c r="S235" s="482"/>
      <c r="T235" s="482"/>
      <c r="U235" s="482"/>
      <c r="V235" s="482"/>
      <c r="W235" s="482"/>
      <c r="X235" s="482"/>
      <c r="Y235" s="482"/>
    </row>
    <row r="236" spans="1:25" s="485" customFormat="1" ht="30" customHeight="1">
      <c r="A236" s="479"/>
      <c r="B236" s="480"/>
      <c r="C236" s="481"/>
      <c r="D236" s="479"/>
      <c r="E236" s="479"/>
      <c r="F236" s="482"/>
      <c r="G236" s="483"/>
      <c r="H236" s="484"/>
      <c r="I236" s="482"/>
      <c r="J236" s="482"/>
      <c r="K236" s="482"/>
      <c r="L236" s="482"/>
      <c r="M236" s="482"/>
      <c r="N236" s="482"/>
      <c r="O236" s="482"/>
      <c r="P236" s="482"/>
      <c r="Q236" s="482"/>
      <c r="R236" s="482"/>
      <c r="S236" s="482"/>
      <c r="T236" s="482"/>
      <c r="U236" s="482"/>
      <c r="V236" s="482"/>
      <c r="W236" s="482"/>
      <c r="X236" s="482"/>
      <c r="Y236" s="482"/>
    </row>
    <row r="237" spans="1:25" s="485" customFormat="1" ht="30" customHeight="1">
      <c r="A237" s="479"/>
      <c r="B237" s="480"/>
      <c r="C237" s="481"/>
      <c r="D237" s="479"/>
      <c r="E237" s="479"/>
      <c r="F237" s="482"/>
      <c r="G237" s="483"/>
      <c r="H237" s="484"/>
      <c r="I237" s="482"/>
      <c r="J237" s="482"/>
      <c r="K237" s="482"/>
      <c r="L237" s="482"/>
      <c r="M237" s="482"/>
      <c r="N237" s="482"/>
      <c r="O237" s="482"/>
      <c r="P237" s="482"/>
      <c r="Q237" s="482"/>
      <c r="R237" s="482"/>
      <c r="S237" s="482"/>
      <c r="T237" s="482"/>
      <c r="U237" s="482"/>
      <c r="V237" s="482"/>
      <c r="W237" s="482"/>
      <c r="X237" s="482"/>
      <c r="Y237" s="482"/>
    </row>
    <row r="238" spans="1:25" s="478" customFormat="1" ht="30" customHeight="1">
      <c r="A238" s="472"/>
      <c r="B238" s="473"/>
      <c r="C238" s="474"/>
      <c r="D238" s="472"/>
      <c r="E238" s="472"/>
      <c r="F238" s="475"/>
      <c r="G238" s="476"/>
      <c r="H238" s="477"/>
      <c r="I238" s="475"/>
      <c r="J238" s="475"/>
      <c r="K238" s="475"/>
      <c r="L238" s="475"/>
      <c r="M238" s="475"/>
      <c r="N238" s="475"/>
      <c r="O238" s="475"/>
      <c r="P238" s="475"/>
      <c r="Q238" s="475"/>
      <c r="R238" s="475"/>
      <c r="S238" s="475"/>
      <c r="T238" s="475"/>
      <c r="U238" s="475"/>
      <c r="V238" s="475"/>
      <c r="W238" s="475"/>
      <c r="X238" s="475"/>
      <c r="Y238" s="475"/>
    </row>
  </sheetData>
  <mergeCells count="165">
    <mergeCell ref="A3:AK3"/>
    <mergeCell ref="A2:K2"/>
    <mergeCell ref="L2:Q2"/>
    <mergeCell ref="U2:W2"/>
    <mergeCell ref="L1:AG1"/>
    <mergeCell ref="R2:T2"/>
    <mergeCell ref="X2:AK2"/>
    <mergeCell ref="A58:A61"/>
    <mergeCell ref="D58:D61"/>
    <mergeCell ref="E58:E61"/>
    <mergeCell ref="H58:H61"/>
    <mergeCell ref="I58:I61"/>
    <mergeCell ref="A1:K1"/>
    <mergeCell ref="A53:A54"/>
    <mergeCell ref="D53:D54"/>
    <mergeCell ref="E53:E54"/>
    <mergeCell ref="H53:H54"/>
    <mergeCell ref="I53:I54"/>
    <mergeCell ref="A55:A57"/>
    <mergeCell ref="D55:D57"/>
    <mergeCell ref="A51:A52"/>
    <mergeCell ref="D51:D52"/>
    <mergeCell ref="E51:E52"/>
    <mergeCell ref="H51:H52"/>
    <mergeCell ref="I51:I52"/>
    <mergeCell ref="AH4:AK4"/>
    <mergeCell ref="AH5:AJ5"/>
    <mergeCell ref="AK5:AK6"/>
    <mergeCell ref="AK7:AK61"/>
    <mergeCell ref="I45:I46"/>
    <mergeCell ref="A47:A48"/>
    <mergeCell ref="D47:D48"/>
    <mergeCell ref="E47:E48"/>
    <mergeCell ref="H47:H48"/>
    <mergeCell ref="I47:I48"/>
    <mergeCell ref="A43:A44"/>
    <mergeCell ref="B43:B61"/>
    <mergeCell ref="D43:D44"/>
    <mergeCell ref="E43:E44"/>
    <mergeCell ref="H43:H44"/>
    <mergeCell ref="I43:I44"/>
    <mergeCell ref="A45:A46"/>
    <mergeCell ref="D45:D46"/>
    <mergeCell ref="E45:E46"/>
    <mergeCell ref="H45:H46"/>
    <mergeCell ref="E55:E57"/>
    <mergeCell ref="H55:H57"/>
    <mergeCell ref="I55:I57"/>
    <mergeCell ref="A49:A50"/>
    <mergeCell ref="D49:D50"/>
    <mergeCell ref="E49:E50"/>
    <mergeCell ref="H49:H50"/>
    <mergeCell ref="I49:I50"/>
    <mergeCell ref="I39:I40"/>
    <mergeCell ref="A41:A42"/>
    <mergeCell ref="D41:D42"/>
    <mergeCell ref="E41:E42"/>
    <mergeCell ref="H41:H42"/>
    <mergeCell ref="I41:I42"/>
    <mergeCell ref="H37:H38"/>
    <mergeCell ref="A39:A40"/>
    <mergeCell ref="B39:B42"/>
    <mergeCell ref="D39:D40"/>
    <mergeCell ref="E39:E40"/>
    <mergeCell ref="H39:H40"/>
    <mergeCell ref="B33:B38"/>
    <mergeCell ref="D33:D34"/>
    <mergeCell ref="E33:E34"/>
    <mergeCell ref="H33:H34"/>
    <mergeCell ref="I33:I36"/>
    <mergeCell ref="A35:A36"/>
    <mergeCell ref="D35:D36"/>
    <mergeCell ref="E35:E36"/>
    <mergeCell ref="H35:H36"/>
    <mergeCell ref="A37:A38"/>
    <mergeCell ref="E29:E30"/>
    <mergeCell ref="H29:H30"/>
    <mergeCell ref="A31:A32"/>
    <mergeCell ref="D31:D32"/>
    <mergeCell ref="E31:E32"/>
    <mergeCell ref="H31:H32"/>
    <mergeCell ref="I23:I32"/>
    <mergeCell ref="A25:A26"/>
    <mergeCell ref="D25:D26"/>
    <mergeCell ref="E25:E26"/>
    <mergeCell ref="H25:H26"/>
    <mergeCell ref="A27:A28"/>
    <mergeCell ref="D27:D28"/>
    <mergeCell ref="E27:E28"/>
    <mergeCell ref="H27:H28"/>
    <mergeCell ref="A29:A30"/>
    <mergeCell ref="D37:D38"/>
    <mergeCell ref="E37:E38"/>
    <mergeCell ref="E13:E14"/>
    <mergeCell ref="H13:H14"/>
    <mergeCell ref="U7:U61"/>
    <mergeCell ref="A15:A16"/>
    <mergeCell ref="B15:B21"/>
    <mergeCell ref="D15:D16"/>
    <mergeCell ref="E15:E16"/>
    <mergeCell ref="H15:H16"/>
    <mergeCell ref="I15:I21"/>
    <mergeCell ref="A18:A19"/>
    <mergeCell ref="D18:D19"/>
    <mergeCell ref="E18:E19"/>
    <mergeCell ref="H18:H19"/>
    <mergeCell ref="A20:A21"/>
    <mergeCell ref="D20:D21"/>
    <mergeCell ref="E20:E21"/>
    <mergeCell ref="H20:H21"/>
    <mergeCell ref="A23:A24"/>
    <mergeCell ref="B23:B32"/>
    <mergeCell ref="C23:C24"/>
    <mergeCell ref="D23:D24"/>
    <mergeCell ref="E23:E24"/>
    <mergeCell ref="H23:H24"/>
    <mergeCell ref="D29:D30"/>
    <mergeCell ref="Q5:Q6"/>
    <mergeCell ref="R5:T5"/>
    <mergeCell ref="U5:U6"/>
    <mergeCell ref="Y7:Y61"/>
    <mergeCell ref="AC7:AC61"/>
    <mergeCell ref="AG7:AG61"/>
    <mergeCell ref="A9:A10"/>
    <mergeCell ref="B9:B14"/>
    <mergeCell ref="D9:D10"/>
    <mergeCell ref="E9:E10"/>
    <mergeCell ref="H9:H10"/>
    <mergeCell ref="A11:A12"/>
    <mergeCell ref="A7:A8"/>
    <mergeCell ref="B7:B8"/>
    <mergeCell ref="D7:D8"/>
    <mergeCell ref="E7:E8"/>
    <mergeCell ref="H7:H8"/>
    <mergeCell ref="I7:I8"/>
    <mergeCell ref="D11:D12"/>
    <mergeCell ref="E11:E12"/>
    <mergeCell ref="H11:H12"/>
    <mergeCell ref="I11:I12"/>
    <mergeCell ref="A13:A14"/>
    <mergeCell ref="D13:D14"/>
    <mergeCell ref="J4:M4"/>
    <mergeCell ref="N4:Q4"/>
    <mergeCell ref="R4:U4"/>
    <mergeCell ref="V4:Y4"/>
    <mergeCell ref="Z4:AC4"/>
    <mergeCell ref="AD4:AG4"/>
    <mergeCell ref="A4:A6"/>
    <mergeCell ref="B4:B6"/>
    <mergeCell ref="C4:C6"/>
    <mergeCell ref="D4:D6"/>
    <mergeCell ref="E4:E6"/>
    <mergeCell ref="F4:F6"/>
    <mergeCell ref="G4:G6"/>
    <mergeCell ref="H4:H6"/>
    <mergeCell ref="I4:I6"/>
    <mergeCell ref="V5:X5"/>
    <mergeCell ref="Y5:Y6"/>
    <mergeCell ref="Z5:AB5"/>
    <mergeCell ref="AC5:AC6"/>
    <mergeCell ref="AD5:AF5"/>
    <mergeCell ref="AG5:AG6"/>
    <mergeCell ref="J5:L5"/>
    <mergeCell ref="M5:M6"/>
    <mergeCell ref="N5:P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MAPA POT</vt:lpstr>
      <vt:lpstr>analisis de coherencia</vt:lpstr>
      <vt:lpstr>VARIABLES</vt:lpstr>
      <vt:lpstr>indicadores de objetivos</vt:lpstr>
      <vt:lpstr>indicadores modelo de ocup.</vt:lpstr>
    </vt:vector>
  </TitlesOfParts>
  <Company>minambiente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Caicedo</dc:creator>
  <cp:lastModifiedBy>POT1</cp:lastModifiedBy>
  <cp:lastPrinted>2014-05-27T13:34:34Z</cp:lastPrinted>
  <dcterms:created xsi:type="dcterms:W3CDTF">2005-06-28T17:27:55Z</dcterms:created>
  <dcterms:modified xsi:type="dcterms:W3CDTF">2014-05-27T13:38:42Z</dcterms:modified>
</cp:coreProperties>
</file>